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115" windowHeight="62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224" i="1" l="1"/>
  <c r="J224" i="1"/>
  <c r="E224" i="1"/>
  <c r="L224" i="1" s="1"/>
  <c r="K223" i="1" l="1"/>
  <c r="J223" i="1"/>
  <c r="E223" i="1"/>
  <c r="L223" i="1" s="1"/>
  <c r="K222" i="1" l="1"/>
  <c r="J222" i="1"/>
  <c r="E222" i="1"/>
  <c r="L222" i="1" s="1"/>
  <c r="K221" i="1" l="1"/>
  <c r="J221" i="1"/>
  <c r="E221" i="1"/>
  <c r="L221" i="1" s="1"/>
  <c r="K220" i="1" l="1"/>
  <c r="J220" i="1"/>
  <c r="E220" i="1"/>
  <c r="L220" i="1" s="1"/>
  <c r="K219" i="1" l="1"/>
  <c r="J219" i="1"/>
  <c r="E219" i="1"/>
  <c r="L219" i="1" s="1"/>
  <c r="K218" i="1" l="1"/>
  <c r="J218" i="1"/>
  <c r="E218" i="1"/>
  <c r="L218" i="1" s="1"/>
  <c r="K217" i="1" l="1"/>
  <c r="J217" i="1"/>
  <c r="E217" i="1"/>
  <c r="L217" i="1" s="1"/>
  <c r="K216" i="1" l="1"/>
  <c r="J216" i="1"/>
  <c r="E216" i="1"/>
  <c r="L216" i="1" s="1"/>
  <c r="K215" i="1" l="1"/>
  <c r="J215" i="1"/>
  <c r="E215" i="1"/>
  <c r="L215" i="1" s="1"/>
  <c r="K214" i="1" l="1"/>
  <c r="J214" i="1"/>
  <c r="E214" i="1"/>
  <c r="L214" i="1" s="1"/>
  <c r="K213" i="1" l="1"/>
  <c r="J213" i="1"/>
  <c r="E213" i="1"/>
  <c r="L213" i="1" s="1"/>
  <c r="K212" i="1" l="1"/>
  <c r="J212" i="1"/>
  <c r="E212" i="1"/>
  <c r="K211" i="1" l="1"/>
  <c r="J211" i="1"/>
  <c r="E211" i="1"/>
  <c r="L211" i="1" s="1"/>
  <c r="L212" i="1" l="1"/>
  <c r="K210" i="1"/>
  <c r="J210" i="1"/>
  <c r="E210" i="1"/>
  <c r="L210" i="1" s="1"/>
  <c r="K209" i="1" l="1"/>
  <c r="J209" i="1"/>
  <c r="E209" i="1"/>
  <c r="L209" i="1" s="1"/>
  <c r="K208" i="1" l="1"/>
  <c r="J208" i="1"/>
  <c r="E208" i="1"/>
  <c r="L208" i="1" s="1"/>
  <c r="K207" i="1" l="1"/>
  <c r="J207" i="1"/>
  <c r="E207" i="1"/>
  <c r="L207" i="1" s="1"/>
  <c r="K206" i="1" l="1"/>
  <c r="J206" i="1"/>
  <c r="E206" i="1"/>
  <c r="L206" i="1" s="1"/>
  <c r="L205" i="1" l="1"/>
  <c r="K205" i="1"/>
  <c r="J205" i="1"/>
  <c r="E205" i="1"/>
  <c r="K204" i="1" l="1"/>
  <c r="J204" i="1"/>
  <c r="E204" i="1"/>
  <c r="L204" i="1" s="1"/>
  <c r="K203" i="1" l="1"/>
  <c r="J203" i="1"/>
  <c r="E203" i="1"/>
  <c r="L203" i="1" s="1"/>
  <c r="K202" i="1" l="1"/>
  <c r="J202" i="1"/>
  <c r="E202" i="1"/>
  <c r="L202" i="1" s="1"/>
  <c r="K201" i="1" l="1"/>
  <c r="J201" i="1"/>
  <c r="E201" i="1"/>
  <c r="L201" i="1" s="1"/>
  <c r="K200" i="1" l="1"/>
  <c r="J200" i="1"/>
  <c r="E200" i="1"/>
  <c r="L200" i="1" s="1"/>
  <c r="K199" i="1" l="1"/>
  <c r="J199" i="1"/>
  <c r="E199" i="1"/>
  <c r="L199" i="1" s="1"/>
  <c r="K198" i="1" l="1"/>
  <c r="J198" i="1"/>
  <c r="E198" i="1"/>
  <c r="L198" i="1" s="1"/>
  <c r="K197" i="1" l="1"/>
  <c r="J197" i="1"/>
  <c r="E197" i="1"/>
  <c r="L197" i="1" s="1"/>
  <c r="K196" i="1" l="1"/>
  <c r="J196" i="1"/>
  <c r="E196" i="1"/>
  <c r="L196" i="1" s="1"/>
  <c r="K195" i="1" l="1"/>
  <c r="J195" i="1"/>
  <c r="E195" i="1"/>
  <c r="L195" i="1" s="1"/>
  <c r="K194" i="1" l="1"/>
  <c r="J194" i="1"/>
  <c r="E194" i="1"/>
  <c r="L194" i="1" s="1"/>
  <c r="K193" i="1" l="1"/>
  <c r="J193" i="1"/>
  <c r="E193" i="1"/>
  <c r="L193" i="1" s="1"/>
  <c r="L192" i="1" l="1"/>
  <c r="K192" i="1"/>
  <c r="J192" i="1"/>
  <c r="E192" i="1"/>
  <c r="K191" i="1" l="1"/>
  <c r="J191" i="1"/>
  <c r="E191" i="1"/>
  <c r="L191" i="1" s="1"/>
  <c r="K190" i="1" l="1"/>
  <c r="J190" i="1"/>
  <c r="E190" i="1"/>
  <c r="L190" i="1" s="1"/>
  <c r="K189" i="1" l="1"/>
  <c r="J189" i="1"/>
  <c r="E189" i="1"/>
  <c r="L189" i="1" s="1"/>
  <c r="K188" i="1" l="1"/>
  <c r="J188" i="1"/>
  <c r="E188" i="1"/>
  <c r="L188" i="1" s="1"/>
  <c r="K187" i="1" l="1"/>
  <c r="J187" i="1"/>
  <c r="E187" i="1"/>
  <c r="L187" i="1" s="1"/>
  <c r="K186" i="1" l="1"/>
  <c r="J186" i="1"/>
  <c r="E186" i="1"/>
  <c r="L186" i="1" s="1"/>
  <c r="K185" i="1" l="1"/>
  <c r="J185" i="1"/>
  <c r="E185" i="1"/>
  <c r="L185" i="1" s="1"/>
  <c r="K184" i="1" l="1"/>
  <c r="J184" i="1"/>
  <c r="E184" i="1"/>
  <c r="L184" i="1" s="1"/>
  <c r="K183" i="1" l="1"/>
  <c r="J183" i="1"/>
  <c r="E183" i="1"/>
  <c r="L183" i="1" s="1"/>
  <c r="K182" i="1" l="1"/>
  <c r="J182" i="1"/>
  <c r="E182" i="1"/>
  <c r="L182" i="1" s="1"/>
  <c r="K181" i="1" l="1"/>
  <c r="J181" i="1"/>
  <c r="E181" i="1"/>
  <c r="L181" i="1" s="1"/>
  <c r="K180" i="1" l="1"/>
  <c r="J180" i="1"/>
  <c r="E180" i="1"/>
  <c r="L180" i="1" s="1"/>
  <c r="L179" i="1" l="1"/>
  <c r="K179" i="1"/>
  <c r="J179" i="1"/>
  <c r="E179" i="1"/>
  <c r="K178" i="1" l="1"/>
  <c r="J178" i="1"/>
  <c r="E178" i="1"/>
  <c r="L178" i="1" s="1"/>
  <c r="K177" i="1" l="1"/>
  <c r="J177" i="1"/>
  <c r="E177" i="1"/>
  <c r="L177" i="1" s="1"/>
  <c r="K176" i="1" l="1"/>
  <c r="J176" i="1"/>
  <c r="E176" i="1"/>
  <c r="L176" i="1" s="1"/>
  <c r="K175" i="1" l="1"/>
  <c r="J175" i="1"/>
  <c r="E175" i="1"/>
  <c r="L175" i="1" s="1"/>
  <c r="K174" i="1" l="1"/>
  <c r="J174" i="1"/>
  <c r="E174" i="1"/>
  <c r="L174" i="1" s="1"/>
  <c r="K173" i="1" l="1"/>
  <c r="J173" i="1"/>
  <c r="E173" i="1"/>
  <c r="L173" i="1" s="1"/>
  <c r="K172" i="1" l="1"/>
  <c r="J172" i="1"/>
  <c r="E172" i="1"/>
  <c r="L172" i="1" s="1"/>
  <c r="K171" i="1" l="1"/>
  <c r="J171" i="1"/>
  <c r="E171" i="1"/>
  <c r="L171" i="1" s="1"/>
  <c r="L170" i="1" l="1"/>
  <c r="K170" i="1"/>
  <c r="J170" i="1"/>
  <c r="E170" i="1"/>
  <c r="K169" i="1" l="1"/>
  <c r="J169" i="1"/>
  <c r="E169" i="1"/>
  <c r="L169" i="1" s="1"/>
  <c r="K168" i="1" l="1"/>
  <c r="J168" i="1"/>
  <c r="E168" i="1"/>
  <c r="L168" i="1" s="1"/>
  <c r="K167" i="1" l="1"/>
  <c r="J167" i="1"/>
  <c r="E167" i="1"/>
  <c r="L167" i="1" s="1"/>
  <c r="K166" i="1" l="1"/>
  <c r="J166" i="1"/>
  <c r="E166" i="1"/>
  <c r="L166" i="1" s="1"/>
  <c r="K165" i="1" l="1"/>
  <c r="J165" i="1"/>
  <c r="E165" i="1"/>
  <c r="L165" i="1" s="1"/>
  <c r="K164" i="1" l="1"/>
  <c r="J164" i="1"/>
  <c r="E164" i="1"/>
  <c r="L164" i="1" s="1"/>
  <c r="K163" i="1" l="1"/>
  <c r="J163" i="1"/>
  <c r="E163" i="1"/>
  <c r="L163" i="1" s="1"/>
  <c r="K162" i="1" l="1"/>
  <c r="J162" i="1"/>
  <c r="E162" i="1"/>
  <c r="L162" i="1" s="1"/>
  <c r="K161" i="1" l="1"/>
  <c r="J161" i="1"/>
  <c r="E161" i="1"/>
  <c r="L161" i="1" s="1"/>
  <c r="K160" i="1" l="1"/>
  <c r="J160" i="1"/>
  <c r="E160" i="1"/>
  <c r="L160" i="1" s="1"/>
  <c r="K159" i="1" l="1"/>
  <c r="J159" i="1"/>
  <c r="E159" i="1"/>
  <c r="L159" i="1" s="1"/>
  <c r="K158" i="1" l="1"/>
  <c r="J158" i="1"/>
  <c r="E158" i="1"/>
  <c r="L158" i="1" s="1"/>
  <c r="K157" i="1" l="1"/>
  <c r="J157" i="1"/>
  <c r="E157" i="1"/>
  <c r="L157" i="1" s="1"/>
  <c r="K156" i="1" l="1"/>
  <c r="J156" i="1"/>
  <c r="E156" i="1"/>
  <c r="L156" i="1" s="1"/>
  <c r="K155" i="1" l="1"/>
  <c r="J155" i="1"/>
  <c r="E155" i="1"/>
  <c r="L155" i="1" s="1"/>
  <c r="K154" i="1" l="1"/>
  <c r="J154" i="1"/>
  <c r="E154" i="1"/>
  <c r="L154" i="1" s="1"/>
  <c r="K153" i="1" l="1"/>
  <c r="J153" i="1"/>
  <c r="E153" i="1"/>
  <c r="L153" i="1" s="1"/>
  <c r="K152" i="1" l="1"/>
  <c r="J152" i="1"/>
  <c r="E152" i="1"/>
  <c r="L152" i="1" s="1"/>
  <c r="K151" i="1" l="1"/>
  <c r="J151" i="1"/>
  <c r="E151" i="1"/>
  <c r="L151" i="1" s="1"/>
  <c r="K150" i="1" l="1"/>
  <c r="J150" i="1"/>
  <c r="E150" i="1"/>
  <c r="L150" i="1" s="1"/>
  <c r="K149" i="1" l="1"/>
  <c r="J149" i="1"/>
  <c r="E149" i="1"/>
  <c r="L149" i="1" s="1"/>
  <c r="K148" i="1" l="1"/>
  <c r="J148" i="1"/>
  <c r="E148" i="1"/>
  <c r="L148" i="1" s="1"/>
  <c r="K147" i="1" l="1"/>
  <c r="J147" i="1"/>
  <c r="E147" i="1"/>
  <c r="L147" i="1" s="1"/>
  <c r="K146" i="1" l="1"/>
  <c r="J146" i="1"/>
  <c r="E146" i="1"/>
  <c r="L146" i="1" s="1"/>
  <c r="K145" i="1" l="1"/>
  <c r="J145" i="1"/>
  <c r="E145" i="1"/>
  <c r="L145" i="1" s="1"/>
  <c r="K144" i="1" l="1"/>
  <c r="J144" i="1"/>
  <c r="E144" i="1"/>
  <c r="L144" i="1" s="1"/>
  <c r="K143" i="1" l="1"/>
  <c r="J143" i="1"/>
  <c r="E143" i="1"/>
  <c r="L143" i="1" s="1"/>
  <c r="K142" i="1" l="1"/>
  <c r="J142" i="1"/>
  <c r="E142" i="1"/>
  <c r="L142" i="1" s="1"/>
  <c r="K141" i="1" l="1"/>
  <c r="J141" i="1"/>
  <c r="E141" i="1"/>
  <c r="L141" i="1" s="1"/>
  <c r="K140" i="1" l="1"/>
  <c r="J140" i="1"/>
  <c r="E140" i="1"/>
  <c r="L140" i="1" s="1"/>
  <c r="K139" i="1" l="1"/>
  <c r="J139" i="1"/>
  <c r="E139" i="1"/>
  <c r="L139" i="1" s="1"/>
  <c r="K138" i="1" l="1"/>
  <c r="J138" i="1"/>
  <c r="E138" i="1"/>
  <c r="L138" i="1" s="1"/>
  <c r="K137" i="1" l="1"/>
  <c r="J137" i="1"/>
  <c r="E137" i="1"/>
  <c r="L137" i="1" s="1"/>
  <c r="K136" i="1" l="1"/>
  <c r="J136" i="1"/>
  <c r="E136" i="1"/>
  <c r="L136" i="1" s="1"/>
  <c r="K135" i="1" l="1"/>
  <c r="J135" i="1"/>
  <c r="E135" i="1"/>
  <c r="L135" i="1" s="1"/>
  <c r="K134" i="1" l="1"/>
  <c r="J134" i="1"/>
  <c r="E134" i="1"/>
  <c r="L134" i="1" s="1"/>
  <c r="K133" i="1" l="1"/>
  <c r="J133" i="1"/>
  <c r="E133" i="1"/>
  <c r="L133" i="1" s="1"/>
  <c r="K132" i="1" l="1"/>
  <c r="J132" i="1"/>
  <c r="E132" i="1"/>
  <c r="L132" i="1" s="1"/>
  <c r="K131" i="1" l="1"/>
  <c r="J131" i="1"/>
  <c r="E131" i="1"/>
  <c r="L131" i="1" s="1"/>
  <c r="L130" i="1" l="1"/>
  <c r="K130" i="1"/>
  <c r="J130" i="1"/>
  <c r="E130" i="1"/>
  <c r="K129" i="1" l="1"/>
  <c r="J129" i="1"/>
  <c r="E129" i="1"/>
  <c r="L129" i="1" s="1"/>
  <c r="K128" i="1" l="1"/>
  <c r="J128" i="1"/>
  <c r="E128" i="1"/>
  <c r="L128" i="1" s="1"/>
  <c r="K127" i="1" l="1"/>
  <c r="J127" i="1"/>
  <c r="E127" i="1"/>
  <c r="L127" i="1" s="1"/>
  <c r="K126" i="1" l="1"/>
  <c r="J126" i="1"/>
  <c r="E126" i="1"/>
  <c r="K125" i="1" l="1"/>
  <c r="J125" i="1"/>
  <c r="E125" i="1"/>
  <c r="L125" i="1" s="1"/>
  <c r="L126" i="1" l="1"/>
  <c r="K124" i="1"/>
  <c r="J124" i="1"/>
  <c r="E124" i="1"/>
  <c r="L124" i="1" s="1"/>
  <c r="K123" i="1" l="1"/>
  <c r="J123" i="1"/>
  <c r="E123" i="1"/>
  <c r="L123" i="1" s="1"/>
  <c r="K122" i="1" l="1"/>
  <c r="J122" i="1"/>
  <c r="E122" i="1"/>
  <c r="L122" i="1" s="1"/>
  <c r="K121" i="1" l="1"/>
  <c r="J121" i="1"/>
  <c r="E121" i="1"/>
  <c r="L121" i="1" s="1"/>
  <c r="K120" i="1" l="1"/>
  <c r="J120" i="1"/>
  <c r="E120" i="1"/>
  <c r="L120" i="1" s="1"/>
  <c r="K119" i="1" l="1"/>
  <c r="J119" i="1"/>
  <c r="E119" i="1"/>
  <c r="L119" i="1" s="1"/>
  <c r="K118" i="1" l="1"/>
  <c r="J118" i="1"/>
  <c r="E118" i="1"/>
  <c r="L118" i="1" s="1"/>
  <c r="K117" i="1" l="1"/>
  <c r="J117" i="1"/>
  <c r="E117" i="1"/>
  <c r="L117" i="1" s="1"/>
  <c r="K116" i="1" l="1"/>
  <c r="J116" i="1"/>
  <c r="E116" i="1"/>
  <c r="L116" i="1" s="1"/>
  <c r="K115" i="1" l="1"/>
  <c r="J115" i="1"/>
  <c r="E115" i="1"/>
  <c r="L115" i="1" s="1"/>
  <c r="K114" i="1" l="1"/>
  <c r="J114" i="1"/>
  <c r="E114" i="1"/>
  <c r="L114" i="1" s="1"/>
  <c r="K113" i="1" l="1"/>
  <c r="J113" i="1"/>
  <c r="E113" i="1"/>
  <c r="L113" i="1" s="1"/>
  <c r="K112" i="1" l="1"/>
  <c r="J112" i="1"/>
  <c r="E112" i="1"/>
  <c r="L112" i="1" s="1"/>
  <c r="K111" i="1" l="1"/>
  <c r="J111" i="1"/>
  <c r="E111" i="1"/>
  <c r="L111" i="1" s="1"/>
  <c r="K110" i="1" l="1"/>
  <c r="J110" i="1"/>
  <c r="E110" i="1"/>
  <c r="L110" i="1" s="1"/>
  <c r="K109" i="1" l="1"/>
  <c r="J109" i="1"/>
  <c r="E109" i="1"/>
  <c r="L109" i="1" s="1"/>
  <c r="K108" i="1" l="1"/>
  <c r="J108" i="1"/>
  <c r="E108" i="1"/>
  <c r="L108" i="1" s="1"/>
  <c r="K107" i="1" l="1"/>
  <c r="J107" i="1"/>
  <c r="E107" i="1"/>
  <c r="L107" i="1" s="1"/>
  <c r="K106" i="1" l="1"/>
  <c r="J106" i="1"/>
  <c r="E106" i="1"/>
  <c r="L106" i="1" s="1"/>
  <c r="K105" i="1" l="1"/>
  <c r="J105" i="1"/>
  <c r="E105" i="1"/>
  <c r="L105" i="1" s="1"/>
  <c r="K104" i="1" l="1"/>
  <c r="J104" i="1"/>
  <c r="E104" i="1"/>
  <c r="K103" i="1" l="1"/>
  <c r="J103" i="1"/>
  <c r="E103" i="1"/>
  <c r="L103" i="1" s="1"/>
  <c r="L104" i="1" l="1"/>
  <c r="K102" i="1"/>
  <c r="J102" i="1"/>
  <c r="E102" i="1"/>
  <c r="L102" i="1" s="1"/>
  <c r="K101" i="1" l="1"/>
  <c r="J101" i="1"/>
  <c r="E101" i="1"/>
  <c r="L101" i="1" s="1"/>
  <c r="K100" i="1" l="1"/>
  <c r="J100" i="1"/>
  <c r="E100" i="1"/>
  <c r="L100" i="1" s="1"/>
  <c r="K99" i="1" l="1"/>
  <c r="J99" i="1"/>
  <c r="E99" i="1"/>
  <c r="L99" i="1" s="1"/>
  <c r="K98" i="1" l="1"/>
  <c r="J98" i="1"/>
  <c r="E98" i="1"/>
  <c r="L98" i="1" s="1"/>
  <c r="K97" i="1" l="1"/>
  <c r="J97" i="1"/>
  <c r="E97" i="1"/>
  <c r="L97" i="1" s="1"/>
  <c r="K96" i="1" l="1"/>
  <c r="J96" i="1"/>
  <c r="E96" i="1"/>
  <c r="L96" i="1" s="1"/>
  <c r="K95" i="1" l="1"/>
  <c r="J95" i="1"/>
  <c r="E95" i="1"/>
  <c r="L95" i="1" s="1"/>
  <c r="K94" i="1" l="1"/>
  <c r="J94" i="1"/>
  <c r="E94" i="1"/>
  <c r="L94" i="1" s="1"/>
  <c r="L93" i="1" l="1"/>
  <c r="K93" i="1"/>
  <c r="J93" i="1"/>
  <c r="E93" i="1"/>
  <c r="K92" i="1" l="1"/>
  <c r="J92" i="1"/>
  <c r="E92" i="1"/>
  <c r="L92" i="1" s="1"/>
  <c r="K91" i="1" l="1"/>
  <c r="J91" i="1"/>
  <c r="E91" i="1"/>
  <c r="L91" i="1" s="1"/>
  <c r="K90" i="1" l="1"/>
  <c r="J90" i="1"/>
  <c r="E90" i="1"/>
  <c r="L90" i="1" s="1"/>
  <c r="K89" i="1" l="1"/>
  <c r="J89" i="1"/>
  <c r="E89" i="1"/>
  <c r="L89" i="1" s="1"/>
  <c r="K88" i="1" l="1"/>
  <c r="J88" i="1"/>
  <c r="E88" i="1"/>
  <c r="L88" i="1" s="1"/>
  <c r="K87" i="1" l="1"/>
  <c r="J87" i="1"/>
  <c r="E87" i="1"/>
  <c r="L87" i="1" s="1"/>
  <c r="K86" i="1" l="1"/>
  <c r="J86" i="1"/>
  <c r="E86" i="1"/>
  <c r="L86" i="1" s="1"/>
  <c r="K85" i="1" l="1"/>
  <c r="J85" i="1"/>
  <c r="E85" i="1"/>
  <c r="L85" i="1" s="1"/>
  <c r="K84" i="1" l="1"/>
  <c r="J84" i="1"/>
  <c r="E84" i="1"/>
  <c r="L84" i="1" s="1"/>
  <c r="K83" i="1" l="1"/>
  <c r="J83" i="1"/>
  <c r="E83" i="1"/>
  <c r="L83" i="1" s="1"/>
  <c r="K82" i="1" l="1"/>
  <c r="J82" i="1"/>
  <c r="E82" i="1"/>
  <c r="L82" i="1" s="1"/>
  <c r="K81" i="1" l="1"/>
  <c r="J81" i="1"/>
  <c r="E81" i="1"/>
  <c r="L81" i="1" s="1"/>
  <c r="E80" i="1" l="1"/>
  <c r="K80" i="1"/>
  <c r="J80" i="1"/>
  <c r="L80" i="1"/>
  <c r="K79" i="1" l="1"/>
  <c r="J79" i="1"/>
  <c r="E79" i="1"/>
  <c r="L79" i="1" s="1"/>
  <c r="K78" i="1" l="1"/>
  <c r="J78" i="1"/>
  <c r="E78" i="1"/>
  <c r="L78" i="1" s="1"/>
  <c r="K77" i="1" l="1"/>
  <c r="J77" i="1"/>
  <c r="E77" i="1"/>
  <c r="L77" i="1" s="1"/>
  <c r="K76" i="1" l="1"/>
  <c r="J76" i="1"/>
  <c r="E76" i="1"/>
  <c r="L76" i="1" s="1"/>
  <c r="L75" i="1" l="1"/>
  <c r="K75" i="1"/>
  <c r="J75" i="1"/>
  <c r="E75" i="1"/>
  <c r="K74" i="1" l="1"/>
  <c r="J74" i="1"/>
  <c r="E74" i="1"/>
  <c r="L74" i="1" s="1"/>
  <c r="K73" i="1" l="1"/>
  <c r="J73" i="1"/>
  <c r="E73" i="1"/>
  <c r="L73" i="1" s="1"/>
  <c r="K72" i="1" l="1"/>
  <c r="J72" i="1"/>
  <c r="E72" i="1"/>
  <c r="L72" i="1" s="1"/>
  <c r="K71" i="1" l="1"/>
  <c r="J71" i="1"/>
  <c r="E71" i="1"/>
  <c r="L71" i="1" s="1"/>
  <c r="K70" i="1" l="1"/>
  <c r="J70" i="1"/>
  <c r="E70" i="1"/>
  <c r="L70" i="1" s="1"/>
  <c r="K69" i="1" l="1"/>
  <c r="J69" i="1"/>
  <c r="E69" i="1"/>
  <c r="L69" i="1" s="1"/>
  <c r="K68" i="1" l="1"/>
  <c r="J68" i="1"/>
  <c r="E68" i="1"/>
  <c r="L68" i="1" s="1"/>
  <c r="K67" i="1" l="1"/>
  <c r="J67" i="1"/>
  <c r="E67" i="1"/>
  <c r="L67" i="1" s="1"/>
  <c r="K66" i="1" l="1"/>
  <c r="J66" i="1"/>
  <c r="E66" i="1"/>
  <c r="L66" i="1" s="1"/>
  <c r="L65" i="1" l="1"/>
  <c r="K65" i="1"/>
  <c r="J65" i="1"/>
  <c r="E65" i="1"/>
  <c r="K64" i="1" l="1"/>
  <c r="J64" i="1"/>
  <c r="E64" i="1"/>
  <c r="L64" i="1" s="1"/>
  <c r="K63" i="1" l="1"/>
  <c r="J63" i="1"/>
  <c r="E63" i="1"/>
  <c r="L63" i="1" s="1"/>
  <c r="K62" i="1" l="1"/>
  <c r="J62" i="1"/>
  <c r="E62" i="1"/>
  <c r="L62" i="1" s="1"/>
  <c r="K61" i="1" l="1"/>
  <c r="J61" i="1"/>
  <c r="E61" i="1"/>
  <c r="L61" i="1" s="1"/>
  <c r="K60" i="1" l="1"/>
  <c r="J60" i="1"/>
  <c r="E60" i="1"/>
  <c r="L60" i="1" s="1"/>
  <c r="K59" i="1" l="1"/>
  <c r="J59" i="1"/>
  <c r="E59" i="1"/>
  <c r="L59" i="1" s="1"/>
  <c r="L58" i="1" l="1"/>
  <c r="K58" i="1"/>
  <c r="J58" i="1"/>
  <c r="E58" i="1"/>
  <c r="K57" i="1" l="1"/>
  <c r="J57" i="1"/>
  <c r="E57" i="1"/>
  <c r="L57" i="1" s="1"/>
  <c r="K56" i="1" l="1"/>
  <c r="J56" i="1"/>
  <c r="E56" i="1"/>
  <c r="L56" i="1" s="1"/>
  <c r="K55" i="1" l="1"/>
  <c r="J55" i="1"/>
  <c r="E55" i="1"/>
  <c r="L55" i="1" s="1"/>
  <c r="L54" i="1" l="1"/>
  <c r="K54" i="1"/>
  <c r="J54" i="1"/>
  <c r="E54" i="1"/>
  <c r="K53" i="1" l="1"/>
  <c r="J53" i="1"/>
  <c r="E53" i="1"/>
  <c r="L53" i="1" s="1"/>
  <c r="K52" i="1" l="1"/>
  <c r="J52" i="1"/>
  <c r="E52" i="1"/>
  <c r="L52" i="1" s="1"/>
  <c r="K51" i="1" l="1"/>
  <c r="J51" i="1"/>
  <c r="E51" i="1"/>
  <c r="L51" i="1" s="1"/>
  <c r="K50" i="1" l="1"/>
  <c r="J50" i="1"/>
  <c r="E50" i="1"/>
  <c r="L50" i="1" s="1"/>
  <c r="K49" i="1" l="1"/>
  <c r="J49" i="1"/>
  <c r="E49" i="1"/>
  <c r="L49" i="1" s="1"/>
  <c r="K48" i="1" l="1"/>
  <c r="J48" i="1"/>
  <c r="E48" i="1"/>
  <c r="L48" i="1" s="1"/>
  <c r="K47" i="1" l="1"/>
  <c r="J47" i="1"/>
  <c r="E47" i="1"/>
  <c r="L47" i="1" s="1"/>
  <c r="K46" i="1" l="1"/>
  <c r="J46" i="1"/>
  <c r="E46" i="1"/>
  <c r="L46" i="1" s="1"/>
  <c r="J45" i="1" l="1"/>
  <c r="K45" i="1"/>
  <c r="L45" i="1"/>
  <c r="E45" i="1"/>
  <c r="K44" i="1" l="1"/>
  <c r="J44" i="1"/>
  <c r="E44" i="1"/>
  <c r="L44" i="1" s="1"/>
  <c r="K43" i="1" l="1"/>
  <c r="J43" i="1"/>
  <c r="E43" i="1"/>
  <c r="L43" i="1" s="1"/>
  <c r="K42" i="1" l="1"/>
  <c r="J42" i="1"/>
  <c r="E42" i="1"/>
  <c r="L42" i="1" s="1"/>
  <c r="J41" i="1" l="1"/>
  <c r="K41" i="1"/>
  <c r="J40" i="1"/>
  <c r="E41" i="1"/>
  <c r="L41" i="1" s="1"/>
  <c r="K40" i="1" l="1"/>
  <c r="E40" i="1"/>
  <c r="L40" i="1" s="1"/>
  <c r="K39" i="1" l="1"/>
  <c r="J39" i="1"/>
  <c r="E39" i="1"/>
  <c r="L39" i="1" s="1"/>
  <c r="K38" i="1" l="1"/>
  <c r="J38" i="1"/>
  <c r="E38" i="1"/>
  <c r="L38" i="1" s="1"/>
  <c r="K37" i="1" l="1"/>
  <c r="J37" i="1"/>
  <c r="E37" i="1"/>
  <c r="L37" i="1" s="1"/>
  <c r="K36" i="1" l="1"/>
  <c r="J36" i="1"/>
  <c r="E36" i="1"/>
  <c r="L36" i="1" s="1"/>
  <c r="K35" i="1" l="1"/>
  <c r="J35" i="1"/>
  <c r="E35" i="1"/>
  <c r="L35" i="1" s="1"/>
  <c r="K34" i="1" l="1"/>
  <c r="J34" i="1"/>
  <c r="E34" i="1"/>
  <c r="L34" i="1" s="1"/>
  <c r="K33" i="1" l="1"/>
  <c r="J33" i="1"/>
  <c r="E33" i="1"/>
  <c r="L33" i="1" s="1"/>
  <c r="L32" i="1" l="1"/>
  <c r="K32" i="1"/>
  <c r="J32" i="1"/>
  <c r="E32" i="1"/>
  <c r="K31" i="1" l="1"/>
  <c r="J31" i="1"/>
  <c r="E31" i="1"/>
  <c r="L31" i="1" s="1"/>
  <c r="K30" i="1" l="1"/>
  <c r="J30" i="1"/>
  <c r="E30" i="1"/>
  <c r="L30" i="1" s="1"/>
  <c r="K29" i="1" l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J3" i="1"/>
  <c r="J29" i="1"/>
  <c r="E29" i="1" l="1"/>
  <c r="L29" i="1" l="1"/>
  <c r="J28" i="1"/>
  <c r="E28" i="1"/>
  <c r="L28" i="1" l="1"/>
  <c r="J24" i="1"/>
  <c r="J27" i="1"/>
  <c r="E27" i="1"/>
  <c r="L27" i="1" l="1"/>
  <c r="J26" i="1"/>
  <c r="E26" i="1"/>
  <c r="J25" i="1" l="1"/>
  <c r="E25" i="1"/>
  <c r="L25" i="1" l="1"/>
  <c r="L26" i="1"/>
  <c r="J23" i="1"/>
  <c r="E24" i="1"/>
  <c r="L24" i="1" l="1"/>
  <c r="E23" i="1"/>
  <c r="J22" i="1" l="1"/>
  <c r="E22" i="1" l="1"/>
  <c r="L23" i="1" l="1"/>
  <c r="J4" i="1"/>
  <c r="J5" i="1"/>
  <c r="J6" i="1"/>
  <c r="J7" i="1"/>
  <c r="J8" i="1"/>
  <c r="J9" i="1"/>
  <c r="J10" i="1"/>
  <c r="J11" i="1"/>
  <c r="J21" i="1" l="1"/>
  <c r="J20" i="1"/>
  <c r="J19" i="1"/>
  <c r="J18" i="1"/>
  <c r="J17" i="1"/>
  <c r="J16" i="1"/>
  <c r="J15" i="1"/>
  <c r="J14" i="1"/>
  <c r="J13" i="1"/>
  <c r="J12" i="1"/>
  <c r="E21" i="1"/>
  <c r="L21" i="1" l="1"/>
  <c r="L22" i="1"/>
  <c r="E20" i="1"/>
  <c r="L20" i="1" l="1"/>
  <c r="E19" i="1"/>
  <c r="L19" i="1" l="1"/>
  <c r="E18" i="1"/>
  <c r="E17" i="1"/>
  <c r="E16" i="1"/>
  <c r="L16" i="1" s="1"/>
  <c r="E15" i="1"/>
  <c r="L15" i="1" s="1"/>
  <c r="E14" i="1"/>
  <c r="E13" i="1"/>
  <c r="E12" i="1"/>
  <c r="L12" i="1" s="1"/>
  <c r="E11" i="1"/>
  <c r="L11" i="1" s="1"/>
  <c r="E10" i="1"/>
  <c r="E9" i="1"/>
  <c r="E8" i="1"/>
  <c r="L8" i="1" s="1"/>
  <c r="E7" i="1"/>
  <c r="L7" i="1" s="1"/>
  <c r="E6" i="1"/>
  <c r="E5" i="1"/>
  <c r="E4" i="1"/>
  <c r="L4" i="1" s="1"/>
  <c r="E3" i="1"/>
  <c r="L3" i="1" s="1"/>
  <c r="E2" i="1"/>
  <c r="L5" i="1" l="1"/>
  <c r="L9" i="1"/>
  <c r="L13" i="1"/>
  <c r="L17" i="1"/>
  <c r="L6" i="1"/>
  <c r="L10" i="1"/>
  <c r="L14" i="1"/>
  <c r="L18" i="1"/>
</calcChain>
</file>

<file path=xl/sharedStrings.xml><?xml version="1.0" encoding="utf-8"?>
<sst xmlns="http://schemas.openxmlformats.org/spreadsheetml/2006/main" count="13" uniqueCount="13">
  <si>
    <t>Date</t>
  </si>
  <si>
    <t>Best Ebay Price
from an
established dealer</t>
  </si>
  <si>
    <t>Ebay Boxes listed
for sale, no matter
what the price</t>
  </si>
  <si>
    <t>Treasury Silver Eagle
Monster Boxes
shipped this week</t>
  </si>
  <si>
    <t>Price Higher
next
week?</t>
  </si>
  <si>
    <t>Over
70.0?</t>
  </si>
  <si>
    <t>Change
in
Index</t>
  </si>
  <si>
    <t>Likelyhood of a
higher price
when over 70</t>
  </si>
  <si>
    <t>Experimental
Silver Eagle
Dunsel Index</t>
  </si>
  <si>
    <t>Dunsel Index = Ebay_Price +
(1 ÷ ((Ebay_Boxes +
(Treasury_Boxes ÷ 10)) ÷ 5,000))</t>
  </si>
  <si>
    <t>70.0
or
Under?</t>
  </si>
  <si>
    <t>Price Lower
next
week?</t>
  </si>
  <si>
    <t>Likelyhood of a
lower price when
70 or lower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</si>
</sst>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14" fontId="0" fillId="0" borderId="0" xfId="0" applyNumberFormat="1"/>
    <xf numFmtId="44" fontId="0" fillId="0" borderId="0" xfId="2" applyFont="1"/>
    <xf numFmtId="164" fontId="0" fillId="0" borderId="0" xfId="0" applyNumberFormat="1"/>
    <xf numFmtId="3" fontId="0" fillId="0" borderId="0" xfId="1" applyNumberFormat="1" applyFont="1"/>
    <xf numFmtId="44" fontId="1" fillId="0" borderId="0" xfId="2" applyFont="1"/>
    <xf numFmtId="0" fontId="0" fillId="0" borderId="0" xfId="0" applyFont="1"/>
    <xf numFmtId="3" fontId="1" fillId="0" borderId="0" xfId="1" applyNumberFormat="1" applyFont="1"/>
    <xf numFmtId="164" fontId="0" fillId="0" borderId="0" xfId="0" applyNumberFormat="1" applyFont="1"/>
    <xf numFmtId="0" fontId="0" fillId="0" borderId="0" xfId="0" applyFont="1" applyAlignment="1">
      <alignment wrapText="1"/>
    </xf>
    <xf numFmtId="0" fontId="0" fillId="0" borderId="0" xfId="0" applyNumberFormat="1" applyFont="1"/>
    <xf numFmtId="9" fontId="0" fillId="0" borderId="0" xfId="3" applyFont="1"/>
    <xf numFmtId="0" fontId="3" fillId="0" borderId="0" xfId="0" applyFont="1" applyAlignment="1">
      <alignment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4"/>
  <sheetViews>
    <sheetView tabSelected="1" workbookViewId="0">
      <pane ySplit="1" topLeftCell="A211" activePane="bottomLeft" state="frozen"/>
      <selection pane="bottomLeft" activeCell="G224" sqref="G224"/>
    </sheetView>
  </sheetViews>
  <sheetFormatPr defaultRowHeight="15" x14ac:dyDescent="0.25"/>
  <cols>
    <col min="1" max="1" width="10.7109375" bestFit="1" customWidth="1"/>
    <col min="2" max="2" width="17.7109375" bestFit="1" customWidth="1"/>
    <col min="3" max="3" width="17.5703125" bestFit="1" customWidth="1"/>
    <col min="4" max="4" width="19.42578125" bestFit="1" customWidth="1"/>
    <col min="5" max="5" width="13.42578125" customWidth="1"/>
    <col min="6" max="6" width="5.85546875" customWidth="1"/>
    <col min="7" max="7" width="11.5703125" customWidth="1"/>
    <col min="8" max="8" width="7.28515625" customWidth="1"/>
    <col min="9" max="9" width="11" customWidth="1"/>
    <col min="10" max="10" width="14.42578125" customWidth="1"/>
    <col min="11" max="11" width="16.7109375" customWidth="1"/>
    <col min="12" max="12" width="7.5703125" customWidth="1"/>
    <col min="13" max="13" width="28.85546875" customWidth="1"/>
  </cols>
  <sheetData>
    <row r="1" spans="1:13" ht="45" customHeight="1" x14ac:dyDescent="0.25">
      <c r="A1" t="s">
        <v>0</v>
      </c>
      <c r="B1" s="1" t="s">
        <v>1</v>
      </c>
      <c r="C1" s="1" t="s">
        <v>2</v>
      </c>
      <c r="D1" s="1" t="s">
        <v>3</v>
      </c>
      <c r="E1" s="1" t="s">
        <v>8</v>
      </c>
      <c r="F1" s="14" t="s">
        <v>5</v>
      </c>
      <c r="G1" s="14" t="s">
        <v>4</v>
      </c>
      <c r="H1" s="14" t="s">
        <v>10</v>
      </c>
      <c r="I1" s="14" t="s">
        <v>11</v>
      </c>
      <c r="J1" s="11" t="s">
        <v>7</v>
      </c>
      <c r="K1" s="11" t="s">
        <v>12</v>
      </c>
      <c r="L1" s="11" t="s">
        <v>6</v>
      </c>
      <c r="M1" s="2" t="s">
        <v>9</v>
      </c>
    </row>
    <row r="2" spans="1:13" x14ac:dyDescent="0.25">
      <c r="A2" s="3">
        <v>44225</v>
      </c>
      <c r="B2" s="4">
        <v>31.71</v>
      </c>
      <c r="C2">
        <v>120</v>
      </c>
      <c r="D2" s="6">
        <v>0</v>
      </c>
      <c r="E2" s="10">
        <f t="shared" ref="E2:E19" si="0">B2+(1/((C2+(D2/10))/5000))</f>
        <v>73.376666666666665</v>
      </c>
      <c r="F2" s="12">
        <v>1</v>
      </c>
    </row>
    <row r="3" spans="1:13" x14ac:dyDescent="0.25">
      <c r="A3" s="3">
        <v>44232</v>
      </c>
      <c r="B3" s="7">
        <v>38.19</v>
      </c>
      <c r="C3">
        <v>89</v>
      </c>
      <c r="D3" s="6">
        <v>3242</v>
      </c>
      <c r="E3" s="5">
        <f t="shared" si="0"/>
        <v>50.290677637947724</v>
      </c>
      <c r="F3" s="12"/>
      <c r="G3">
        <v>1</v>
      </c>
      <c r="H3">
        <v>1</v>
      </c>
      <c r="J3" s="13">
        <f>SUM($G$3:G3)/SUM($F$2:F2)</f>
        <v>1</v>
      </c>
      <c r="K3" s="13"/>
      <c r="L3" s="5">
        <f>E3-E2</f>
        <v>-23.085989028718942</v>
      </c>
    </row>
    <row r="4" spans="1:13" x14ac:dyDescent="0.25">
      <c r="A4" s="3">
        <v>44239</v>
      </c>
      <c r="B4" s="4">
        <v>38.01</v>
      </c>
      <c r="C4">
        <v>96</v>
      </c>
      <c r="D4" s="6">
        <v>1000</v>
      </c>
      <c r="E4" s="5">
        <f t="shared" si="0"/>
        <v>63.520204081632656</v>
      </c>
      <c r="F4" s="12"/>
      <c r="H4">
        <v>1</v>
      </c>
      <c r="I4">
        <v>1</v>
      </c>
      <c r="J4" s="13">
        <f>SUM($G$3:G4)/SUM($F$2:F3)</f>
        <v>1</v>
      </c>
      <c r="K4" s="13">
        <f>SUM($I$3:I4)/SUM($H$2:H3)</f>
        <v>1</v>
      </c>
      <c r="L4" s="5">
        <f>E4-E3</f>
        <v>13.229526443684932</v>
      </c>
    </row>
    <row r="5" spans="1:13" x14ac:dyDescent="0.25">
      <c r="A5" s="3">
        <v>44246</v>
      </c>
      <c r="B5" s="4">
        <v>36.299999999999997</v>
      </c>
      <c r="C5">
        <v>120</v>
      </c>
      <c r="D5" s="6">
        <v>1360</v>
      </c>
      <c r="E5" s="5">
        <f t="shared" si="0"/>
        <v>55.831249999999997</v>
      </c>
      <c r="F5" s="12"/>
      <c r="H5">
        <v>1</v>
      </c>
      <c r="I5">
        <v>1</v>
      </c>
      <c r="J5" s="13">
        <f>SUM($G$3:G5)/SUM($F$2:F4)</f>
        <v>1</v>
      </c>
      <c r="K5" s="13">
        <f>SUM($I$3:I5)/SUM($H$2:H4)</f>
        <v>1</v>
      </c>
      <c r="L5" s="5">
        <f t="shared" ref="L5:L21" si="1">E5-E4</f>
        <v>-7.6889540816326587</v>
      </c>
    </row>
    <row r="6" spans="1:13" x14ac:dyDescent="0.25">
      <c r="A6" s="3">
        <v>44253</v>
      </c>
      <c r="B6" s="4">
        <v>35.78</v>
      </c>
      <c r="C6">
        <v>119</v>
      </c>
      <c r="D6" s="6">
        <v>781</v>
      </c>
      <c r="E6" s="5">
        <f t="shared" si="0"/>
        <v>61.147833587011675</v>
      </c>
      <c r="F6" s="12"/>
      <c r="H6">
        <v>1</v>
      </c>
      <c r="I6">
        <v>1</v>
      </c>
      <c r="J6" s="13">
        <f>SUM($G$3:G6)/SUM($F$2:F5)</f>
        <v>1</v>
      </c>
      <c r="K6" s="13">
        <f>SUM($I$3:I6)/SUM($H$2:H5)</f>
        <v>1</v>
      </c>
      <c r="L6" s="5">
        <f t="shared" si="1"/>
        <v>5.316583587011678</v>
      </c>
    </row>
    <row r="7" spans="1:13" x14ac:dyDescent="0.25">
      <c r="A7" s="3">
        <v>44260</v>
      </c>
      <c r="B7" s="4">
        <v>34.15</v>
      </c>
      <c r="C7">
        <v>127</v>
      </c>
      <c r="D7" s="6">
        <v>1523</v>
      </c>
      <c r="E7" s="5">
        <f t="shared" si="0"/>
        <v>52.051897601145718</v>
      </c>
      <c r="F7" s="12"/>
      <c r="H7">
        <v>1</v>
      </c>
      <c r="I7">
        <v>1</v>
      </c>
      <c r="J7" s="13">
        <f>SUM($G$3:G7)/SUM($F$2:F6)</f>
        <v>1</v>
      </c>
      <c r="K7" s="13">
        <f>SUM($I$3:I7)/SUM($H$2:H6)</f>
        <v>1</v>
      </c>
      <c r="L7" s="5">
        <f t="shared" si="1"/>
        <v>-9.0959359858659568</v>
      </c>
    </row>
    <row r="8" spans="1:13" x14ac:dyDescent="0.25">
      <c r="A8" s="3">
        <v>44267</v>
      </c>
      <c r="B8" s="4">
        <v>34.590000000000003</v>
      </c>
      <c r="C8">
        <v>121</v>
      </c>
      <c r="D8" s="6">
        <v>2000</v>
      </c>
      <c r="E8" s="5">
        <f t="shared" si="0"/>
        <v>50.166323987538945</v>
      </c>
      <c r="F8" s="12"/>
      <c r="H8">
        <v>1</v>
      </c>
      <c r="J8" s="13">
        <f>SUM($G$3:G8)/SUM($F$2:F7)</f>
        <v>1</v>
      </c>
      <c r="K8" s="13">
        <f>SUM($I$3:I8)/SUM($H$2:H7)</f>
        <v>0.8</v>
      </c>
      <c r="L8" s="5">
        <f t="shared" si="1"/>
        <v>-1.8855736136067733</v>
      </c>
    </row>
    <row r="9" spans="1:13" x14ac:dyDescent="0.25">
      <c r="A9" s="3">
        <v>44274</v>
      </c>
      <c r="B9" s="4">
        <v>35</v>
      </c>
      <c r="C9">
        <v>103</v>
      </c>
      <c r="D9" s="6">
        <v>1382</v>
      </c>
      <c r="E9" s="5">
        <f t="shared" si="0"/>
        <v>55.729684908789388</v>
      </c>
      <c r="F9" s="12"/>
      <c r="H9">
        <v>1</v>
      </c>
      <c r="J9" s="13">
        <f>SUM($G$3:G9)/SUM($F$2:F8)</f>
        <v>1</v>
      </c>
      <c r="K9" s="13">
        <f>SUM($I$3:I9)/SUM($H$2:H8)</f>
        <v>0.66666666666666663</v>
      </c>
      <c r="L9" s="5">
        <f t="shared" si="1"/>
        <v>5.5633609212504425</v>
      </c>
    </row>
    <row r="10" spans="1:13" x14ac:dyDescent="0.25">
      <c r="A10" s="3">
        <v>44281</v>
      </c>
      <c r="B10" s="7">
        <v>33.81</v>
      </c>
      <c r="C10" s="8">
        <v>112</v>
      </c>
      <c r="D10" s="9">
        <v>1700</v>
      </c>
      <c r="E10" s="10">
        <f t="shared" si="0"/>
        <v>51.540496453900715</v>
      </c>
      <c r="F10" s="12"/>
      <c r="H10">
        <v>1</v>
      </c>
      <c r="I10">
        <v>1</v>
      </c>
      <c r="J10" s="13">
        <f>SUM($G$3:G10)/SUM($F$2:F9)</f>
        <v>1</v>
      </c>
      <c r="K10" s="13">
        <f>SUM($I$3:I10)/SUM($H$2:H9)</f>
        <v>0.7142857142857143</v>
      </c>
      <c r="L10" s="5">
        <f t="shared" si="1"/>
        <v>-4.1891884548886722</v>
      </c>
    </row>
    <row r="11" spans="1:13" x14ac:dyDescent="0.25">
      <c r="A11" s="3">
        <v>44288</v>
      </c>
      <c r="B11" s="7">
        <v>34.200000000000003</v>
      </c>
      <c r="C11" s="8">
        <v>112</v>
      </c>
      <c r="D11" s="9">
        <v>0</v>
      </c>
      <c r="E11" s="10">
        <f t="shared" si="0"/>
        <v>78.842857142857156</v>
      </c>
      <c r="F11" s="12">
        <v>1</v>
      </c>
      <c r="J11" s="13">
        <f>SUM($G$3:G11)/SUM($F$2:F10)</f>
        <v>1</v>
      </c>
      <c r="K11" s="13">
        <f>SUM($I$3:I11)/SUM($H$2:H10)</f>
        <v>0.625</v>
      </c>
      <c r="L11" s="5">
        <f t="shared" si="1"/>
        <v>27.302360688956441</v>
      </c>
    </row>
    <row r="12" spans="1:13" x14ac:dyDescent="0.25">
      <c r="A12" s="3">
        <v>44295</v>
      </c>
      <c r="B12" s="7">
        <v>35.47</v>
      </c>
      <c r="C12" s="8">
        <v>124</v>
      </c>
      <c r="D12" s="9">
        <v>2762</v>
      </c>
      <c r="E12" s="10">
        <f t="shared" si="0"/>
        <v>47.963753123438281</v>
      </c>
      <c r="F12" s="12"/>
      <c r="G12">
        <v>1</v>
      </c>
      <c r="H12">
        <v>1</v>
      </c>
      <c r="J12" s="13">
        <f>SUM($G$3:G12)/SUM($F$2:F11)</f>
        <v>1</v>
      </c>
      <c r="K12" s="13">
        <f>SUM($I$3:I12)/SUM($H$2:H11)</f>
        <v>0.625</v>
      </c>
      <c r="L12" s="5">
        <f t="shared" si="1"/>
        <v>-30.879104019418875</v>
      </c>
    </row>
    <row r="13" spans="1:13" x14ac:dyDescent="0.25">
      <c r="A13" s="3">
        <v>44302</v>
      </c>
      <c r="B13" s="7">
        <v>36.090000000000003</v>
      </c>
      <c r="C13" s="8">
        <v>112</v>
      </c>
      <c r="D13" s="9">
        <v>914</v>
      </c>
      <c r="E13" s="10">
        <f t="shared" si="0"/>
        <v>60.672104228121931</v>
      </c>
      <c r="F13" s="12"/>
      <c r="H13">
        <v>1</v>
      </c>
      <c r="J13" s="13">
        <f>SUM($G$3:G13)/SUM($F$2:F12)</f>
        <v>1</v>
      </c>
      <c r="K13" s="13">
        <f>SUM($I$3:I13)/SUM($H$2:H12)</f>
        <v>0.55555555555555558</v>
      </c>
      <c r="L13" s="5">
        <f t="shared" si="1"/>
        <v>12.708351104683651</v>
      </c>
    </row>
    <row r="14" spans="1:13" x14ac:dyDescent="0.25">
      <c r="A14" s="3">
        <v>44309</v>
      </c>
      <c r="B14" s="7">
        <v>37.409999999999997</v>
      </c>
      <c r="C14" s="8">
        <v>139</v>
      </c>
      <c r="D14" s="9">
        <v>0</v>
      </c>
      <c r="E14" s="10">
        <f t="shared" si="0"/>
        <v>73.381223021582741</v>
      </c>
      <c r="F14" s="12">
        <v>1</v>
      </c>
      <c r="J14" s="13">
        <f>SUM($G$3:G14)/SUM($F$2:F13)</f>
        <v>1</v>
      </c>
      <c r="K14" s="13">
        <f>SUM($I$3:I14)/SUM($H$2:H13)</f>
        <v>0.5</v>
      </c>
      <c r="L14" s="5">
        <f t="shared" si="1"/>
        <v>12.70911879346081</v>
      </c>
    </row>
    <row r="15" spans="1:13" x14ac:dyDescent="0.25">
      <c r="A15" s="3">
        <v>44316</v>
      </c>
      <c r="B15" s="7">
        <v>37.25</v>
      </c>
      <c r="C15" s="8">
        <v>105</v>
      </c>
      <c r="D15" s="9">
        <v>0</v>
      </c>
      <c r="E15" s="10">
        <f t="shared" si="0"/>
        <v>84.86904761904762</v>
      </c>
      <c r="F15" s="12">
        <v>1</v>
      </c>
      <c r="J15" s="13">
        <f>SUM($G$3:G15)/SUM($F$2:F14)</f>
        <v>0.66666666666666663</v>
      </c>
      <c r="K15" s="13">
        <f>SUM($I$3:I15)/SUM($H$2:H14)</f>
        <v>0.5</v>
      </c>
      <c r="L15" s="5">
        <f t="shared" si="1"/>
        <v>11.487824597464879</v>
      </c>
    </row>
    <row r="16" spans="1:13" x14ac:dyDescent="0.25">
      <c r="A16" s="3">
        <v>44323</v>
      </c>
      <c r="B16" s="7">
        <v>38.479999999999997</v>
      </c>
      <c r="C16" s="8">
        <v>114</v>
      </c>
      <c r="D16" s="9">
        <v>0</v>
      </c>
      <c r="E16" s="10">
        <f t="shared" si="0"/>
        <v>82.339649122807003</v>
      </c>
      <c r="F16" s="12">
        <v>1</v>
      </c>
      <c r="G16">
        <v>1</v>
      </c>
      <c r="J16" s="13">
        <f>SUM($G$3:G16)/SUM($F$2:F15)</f>
        <v>0.75</v>
      </c>
      <c r="K16" s="13">
        <f>SUM($I$3:I16)/SUM($H$2:H15)</f>
        <v>0.5</v>
      </c>
      <c r="L16" s="5">
        <f t="shared" si="1"/>
        <v>-2.5293984962406171</v>
      </c>
    </row>
    <row r="17" spans="1:12" x14ac:dyDescent="0.25">
      <c r="A17" s="3">
        <v>44330</v>
      </c>
      <c r="B17" s="7">
        <v>38.549999999999997</v>
      </c>
      <c r="C17" s="8">
        <v>112</v>
      </c>
      <c r="D17" s="9">
        <v>0</v>
      </c>
      <c r="E17" s="10">
        <f t="shared" si="0"/>
        <v>83.19285714285715</v>
      </c>
      <c r="F17" s="12">
        <v>1</v>
      </c>
      <c r="G17">
        <v>1</v>
      </c>
      <c r="J17" s="13">
        <f>SUM($G$3:G17)/SUM($F$2:F16)</f>
        <v>0.8</v>
      </c>
      <c r="K17" s="13">
        <f>SUM($I$3:I17)/SUM($H$2:H16)</f>
        <v>0.5</v>
      </c>
      <c r="L17" s="5">
        <f t="shared" si="1"/>
        <v>0.85320802005014684</v>
      </c>
    </row>
    <row r="18" spans="1:12" x14ac:dyDescent="0.25">
      <c r="A18" s="3">
        <v>44337</v>
      </c>
      <c r="B18" s="7">
        <v>38.549999999999997</v>
      </c>
      <c r="C18" s="8">
        <v>107</v>
      </c>
      <c r="D18" s="9">
        <v>0</v>
      </c>
      <c r="E18" s="10">
        <f t="shared" si="0"/>
        <v>85.278971962616822</v>
      </c>
      <c r="F18" s="12">
        <v>1</v>
      </c>
      <c r="J18" s="13">
        <f>SUM($G$3:G18)/SUM($F$2:F17)</f>
        <v>0.66666666666666663</v>
      </c>
      <c r="K18" s="13">
        <f>SUM($I$3:I18)/SUM($H$2:H17)</f>
        <v>0.5</v>
      </c>
      <c r="L18" s="5">
        <f t="shared" si="1"/>
        <v>2.0861148197596719</v>
      </c>
    </row>
    <row r="19" spans="1:12" x14ac:dyDescent="0.25">
      <c r="A19" s="3">
        <v>44344</v>
      </c>
      <c r="B19" s="7">
        <v>39.01</v>
      </c>
      <c r="C19" s="8">
        <v>102</v>
      </c>
      <c r="D19" s="9">
        <v>0</v>
      </c>
      <c r="E19" s="10">
        <f t="shared" si="0"/>
        <v>88.029607843137256</v>
      </c>
      <c r="F19" s="12">
        <v>1</v>
      </c>
      <c r="G19">
        <v>1</v>
      </c>
      <c r="J19" s="13">
        <f>SUM($G$3:G19)/SUM($F$2:F18)</f>
        <v>0.7142857142857143</v>
      </c>
      <c r="K19" s="13">
        <f>SUM($I$3:I19)/SUM($H$2:H18)</f>
        <v>0.5</v>
      </c>
      <c r="L19" s="5">
        <f t="shared" si="1"/>
        <v>2.7506358805204343</v>
      </c>
    </row>
    <row r="20" spans="1:12" x14ac:dyDescent="0.25">
      <c r="A20" s="3">
        <v>44351</v>
      </c>
      <c r="B20" s="7">
        <v>38.69</v>
      </c>
      <c r="C20" s="8">
        <v>106</v>
      </c>
      <c r="D20" s="9">
        <v>0</v>
      </c>
      <c r="E20" s="10">
        <f t="shared" ref="E20" si="2">B20+(1/((C20+(D20/10))/5000))</f>
        <v>85.859811320754716</v>
      </c>
      <c r="F20" s="12">
        <v>1</v>
      </c>
      <c r="J20" s="13">
        <f>SUM($G$3:G20)/SUM($F$2:F19)</f>
        <v>0.625</v>
      </c>
      <c r="K20" s="13">
        <f>SUM($I$3:I20)/SUM($H$2:H19)</f>
        <v>0.5</v>
      </c>
      <c r="L20" s="5">
        <f t="shared" si="1"/>
        <v>-2.1697965223825406</v>
      </c>
    </row>
    <row r="21" spans="1:12" x14ac:dyDescent="0.25">
      <c r="A21" s="3">
        <v>44358</v>
      </c>
      <c r="B21" s="7">
        <v>38.869999999999997</v>
      </c>
      <c r="C21" s="8">
        <v>91</v>
      </c>
      <c r="D21" s="9">
        <v>0</v>
      </c>
      <c r="E21" s="10">
        <f t="shared" ref="E21" si="3">B21+(1/((C21+(D21/10))/5000))</f>
        <v>93.815054945054939</v>
      </c>
      <c r="F21" s="12">
        <v>1</v>
      </c>
      <c r="G21">
        <v>1</v>
      </c>
      <c r="J21" s="13">
        <f>SUM($G$3:G21)/SUM($F$2:F20)</f>
        <v>0.66666666666666663</v>
      </c>
      <c r="K21" s="13">
        <f>SUM($I$3:I21)/SUM($H$2:H20)</f>
        <v>0.5</v>
      </c>
      <c r="L21" s="5">
        <f t="shared" si="1"/>
        <v>7.9552436243002234</v>
      </c>
    </row>
    <row r="22" spans="1:12" x14ac:dyDescent="0.25">
      <c r="A22" s="3">
        <v>44365</v>
      </c>
      <c r="B22" s="7">
        <v>36.700000000000003</v>
      </c>
      <c r="C22" s="8">
        <v>112</v>
      </c>
      <c r="D22" s="9">
        <v>0</v>
      </c>
      <c r="E22" s="10">
        <f t="shared" ref="E22" si="4">B22+(1/((C22+(D22/10))/5000))</f>
        <v>81.342857142857156</v>
      </c>
      <c r="F22" s="12">
        <v>1</v>
      </c>
      <c r="J22" s="13">
        <f>SUM($G$3:G22)/SUM($F$2:F21)</f>
        <v>0.6</v>
      </c>
      <c r="K22" s="13">
        <f>SUM($I$3:I22)/SUM($H$2:H21)</f>
        <v>0.5</v>
      </c>
      <c r="L22" s="5">
        <f t="shared" ref="L22:L27" si="5">E22-E21</f>
        <v>-12.472197802197783</v>
      </c>
    </row>
    <row r="23" spans="1:12" x14ac:dyDescent="0.25">
      <c r="A23" s="3">
        <v>44372</v>
      </c>
      <c r="B23" s="7">
        <v>36.68</v>
      </c>
      <c r="C23" s="8">
        <v>104</v>
      </c>
      <c r="D23" s="9">
        <v>0</v>
      </c>
      <c r="E23" s="10">
        <f t="shared" ref="E23" si="6">B23+(1/((C23+(D23/10))/5000))</f>
        <v>84.756923076923073</v>
      </c>
      <c r="F23" s="12">
        <v>1</v>
      </c>
      <c r="J23" s="13">
        <f>SUM($G$3:G23)/SUM($F$2:F22)</f>
        <v>0.54545454545454541</v>
      </c>
      <c r="K23" s="13">
        <f>SUM($I$3:I23)/SUM($H$2:H22)</f>
        <v>0.5</v>
      </c>
      <c r="L23" s="5">
        <f t="shared" si="5"/>
        <v>3.414065934065917</v>
      </c>
    </row>
    <row r="24" spans="1:12" x14ac:dyDescent="0.25">
      <c r="A24" s="3">
        <v>44379</v>
      </c>
      <c r="B24" s="7">
        <v>37.35</v>
      </c>
      <c r="C24" s="8">
        <v>119</v>
      </c>
      <c r="D24" s="9">
        <v>0</v>
      </c>
      <c r="E24" s="10">
        <f t="shared" ref="E24" si="7">B24+(1/((C24+(D24/10))/5000))</f>
        <v>79.366806722689077</v>
      </c>
      <c r="F24" s="12">
        <v>1</v>
      </c>
      <c r="G24">
        <v>1</v>
      </c>
      <c r="J24" s="13">
        <f>SUM($G$3:G24)/SUM($F$2:F23)</f>
        <v>0.58333333333333337</v>
      </c>
      <c r="K24" s="13">
        <f>SUM($I$3:I24)/SUM($H$2:H23)</f>
        <v>0.5</v>
      </c>
      <c r="L24" s="5">
        <f t="shared" si="5"/>
        <v>-5.3901163542339958</v>
      </c>
    </row>
    <row r="25" spans="1:12" x14ac:dyDescent="0.25">
      <c r="A25" s="3">
        <v>44386</v>
      </c>
      <c r="B25" s="7">
        <v>37.35</v>
      </c>
      <c r="C25" s="8">
        <v>174</v>
      </c>
      <c r="D25" s="9">
        <v>7298</v>
      </c>
      <c r="E25" s="10">
        <f t="shared" ref="E25" si="8">B25+(1/((C25+(D25/10))/5000))</f>
        <v>42.882197388802837</v>
      </c>
      <c r="F25" s="12"/>
      <c r="H25">
        <v>1</v>
      </c>
      <c r="J25" s="13">
        <f>SUM($G$3:G25)/SUM($F$2:F24)</f>
        <v>0.53846153846153844</v>
      </c>
      <c r="K25" s="13">
        <f>SUM($I$3:I25)/SUM($H$2:H24)</f>
        <v>0.5</v>
      </c>
      <c r="L25" s="5">
        <f t="shared" si="5"/>
        <v>-36.48460933388624</v>
      </c>
    </row>
    <row r="26" spans="1:12" x14ac:dyDescent="0.25">
      <c r="A26" s="3">
        <v>44393</v>
      </c>
      <c r="B26" s="7">
        <v>35.700000000000003</v>
      </c>
      <c r="C26" s="8">
        <v>130</v>
      </c>
      <c r="D26" s="9">
        <v>1380</v>
      </c>
      <c r="E26" s="10">
        <f t="shared" ref="E26" si="9">B26+(1/((C26+(D26/10))/5000))</f>
        <v>54.356716417910448</v>
      </c>
      <c r="F26" s="12"/>
      <c r="H26">
        <v>1</v>
      </c>
      <c r="I26">
        <v>1</v>
      </c>
      <c r="J26" s="13">
        <f>SUM($G$3:G26)/SUM($F$2:F25)</f>
        <v>0.53846153846153844</v>
      </c>
      <c r="K26" s="13">
        <f>SUM($I$3:I26)/SUM($H$2:H25)</f>
        <v>0.54545454545454541</v>
      </c>
      <c r="L26" s="5">
        <f t="shared" si="5"/>
        <v>11.474519029107611</v>
      </c>
    </row>
    <row r="27" spans="1:12" x14ac:dyDescent="0.25">
      <c r="A27" s="3">
        <v>44400</v>
      </c>
      <c r="B27" s="7">
        <v>35.1</v>
      </c>
      <c r="C27" s="8">
        <v>124</v>
      </c>
      <c r="D27" s="9">
        <v>1610</v>
      </c>
      <c r="E27" s="10">
        <f t="shared" ref="E27" si="10">B27+(1/((C27+(D27/10))/5000))</f>
        <v>52.643859649122803</v>
      </c>
      <c r="F27" s="12"/>
      <c r="H27">
        <v>1</v>
      </c>
      <c r="I27">
        <v>1</v>
      </c>
      <c r="J27" s="13">
        <f>SUM($G$3:G27)/SUM($F$2:F26)</f>
        <v>0.53846153846153844</v>
      </c>
      <c r="K27" s="13">
        <f>SUM($I$3:I27)/SUM($H$2:H26)</f>
        <v>0.58333333333333337</v>
      </c>
      <c r="L27" s="5">
        <f t="shared" si="5"/>
        <v>-1.7128567687876455</v>
      </c>
    </row>
    <row r="28" spans="1:12" x14ac:dyDescent="0.25">
      <c r="A28" s="3">
        <v>44407</v>
      </c>
      <c r="B28" s="7">
        <v>35.25</v>
      </c>
      <c r="C28" s="8">
        <v>121</v>
      </c>
      <c r="D28" s="9">
        <v>1520</v>
      </c>
      <c r="E28" s="10">
        <f t="shared" ref="E28" si="11">B28+(1/((C28+(D28/10))/5000))</f>
        <v>53.565018315018314</v>
      </c>
      <c r="F28" s="12"/>
      <c r="H28">
        <v>1</v>
      </c>
      <c r="J28" s="13">
        <f>SUM($G$3:G28)/SUM($F$2:F27)</f>
        <v>0.53846153846153844</v>
      </c>
      <c r="K28" s="13">
        <f>SUM($I$3:I28)/SUM($H$2:H27)</f>
        <v>0.53846153846153844</v>
      </c>
      <c r="L28" s="5">
        <f t="shared" ref="L28" si="12">E28-E27</f>
        <v>0.92115866589551132</v>
      </c>
    </row>
    <row r="29" spans="1:12" x14ac:dyDescent="0.25">
      <c r="A29" s="3">
        <v>44414</v>
      </c>
      <c r="B29" s="7">
        <v>31.89</v>
      </c>
      <c r="C29" s="8">
        <v>144</v>
      </c>
      <c r="D29" s="9">
        <v>1225</v>
      </c>
      <c r="E29" s="10">
        <f t="shared" ref="E29" si="13">B29+(1/((C29+(D29/10))/5000))</f>
        <v>50.65172607879925</v>
      </c>
      <c r="F29" s="12"/>
      <c r="H29">
        <v>1</v>
      </c>
      <c r="I29">
        <v>1</v>
      </c>
      <c r="J29" s="13">
        <f>SUM($G$3:G29)/SUM($F$2:F28)</f>
        <v>0.53846153846153844</v>
      </c>
      <c r="K29" s="13">
        <f>SUM($I$3:I29)/SUM($H$2:H28)</f>
        <v>0.5714285714285714</v>
      </c>
      <c r="L29" s="5">
        <f t="shared" ref="L29" si="14">E29-E28</f>
        <v>-2.9132922362190641</v>
      </c>
    </row>
    <row r="30" spans="1:12" x14ac:dyDescent="0.25">
      <c r="A30" s="3">
        <v>44421</v>
      </c>
      <c r="B30" s="7">
        <v>30.97</v>
      </c>
      <c r="C30" s="8">
        <v>119</v>
      </c>
      <c r="D30" s="9">
        <v>1937</v>
      </c>
      <c r="E30" s="10">
        <f t="shared" ref="E30" si="15">B30+(1/((C30+(D30/10))/5000))</f>
        <v>46.959766549408378</v>
      </c>
      <c r="F30" s="12"/>
      <c r="H30">
        <v>1</v>
      </c>
      <c r="I30">
        <v>1</v>
      </c>
      <c r="J30" s="13">
        <f>SUM($G$3:G30)/SUM($F$2:F29)</f>
        <v>0.53846153846153844</v>
      </c>
      <c r="K30" s="13">
        <f>SUM($I$3:I30)/SUM($H$2:H29)</f>
        <v>0.6</v>
      </c>
      <c r="L30" s="5">
        <f t="shared" ref="L30" si="16">E30-E29</f>
        <v>-3.6919595293908714</v>
      </c>
    </row>
    <row r="31" spans="1:12" x14ac:dyDescent="0.25">
      <c r="A31" s="3">
        <v>44428</v>
      </c>
      <c r="B31" s="7">
        <v>30.19</v>
      </c>
      <c r="C31" s="8">
        <v>130</v>
      </c>
      <c r="D31" s="9">
        <v>1648</v>
      </c>
      <c r="E31" s="10">
        <f t="shared" ref="E31" si="17">B31+(1/((C31+(D31/10))/5000))</f>
        <v>47.150651289009502</v>
      </c>
      <c r="F31" s="12"/>
      <c r="H31">
        <v>1</v>
      </c>
      <c r="I31">
        <v>1</v>
      </c>
      <c r="J31" s="13">
        <f>SUM($G$3:G31)/SUM($F$2:F30)</f>
        <v>0.53846153846153844</v>
      </c>
      <c r="K31" s="13">
        <f>SUM($I$3:I31)/SUM($H$2:H30)</f>
        <v>0.625</v>
      </c>
      <c r="L31" s="5">
        <f t="shared" ref="L31" si="18">E31-E30</f>
        <v>0.19088473960112395</v>
      </c>
    </row>
    <row r="32" spans="1:12" x14ac:dyDescent="0.25">
      <c r="A32" s="3">
        <v>44435</v>
      </c>
      <c r="B32" s="7">
        <v>30.55</v>
      </c>
      <c r="C32" s="8">
        <v>128</v>
      </c>
      <c r="D32" s="9">
        <v>1550</v>
      </c>
      <c r="E32" s="10">
        <f t="shared" ref="E32" si="19">B32+(1/((C32+(D32/10))/5000))</f>
        <v>48.2178445229682</v>
      </c>
      <c r="F32" s="12"/>
      <c r="H32">
        <v>1</v>
      </c>
      <c r="J32" s="13">
        <f>SUM($G$3:G32)/SUM($F$2:F31)</f>
        <v>0.53846153846153844</v>
      </c>
      <c r="K32" s="13">
        <f>SUM($I$3:I32)/SUM($H$2:H31)</f>
        <v>0.58823529411764708</v>
      </c>
      <c r="L32" s="5">
        <f t="shared" ref="L32:L37" si="20">E32-E31</f>
        <v>1.0671932339586974</v>
      </c>
    </row>
    <row r="33" spans="1:12" x14ac:dyDescent="0.25">
      <c r="A33" s="3">
        <v>44442</v>
      </c>
      <c r="B33" s="7">
        <v>31.05</v>
      </c>
      <c r="C33" s="8">
        <v>133</v>
      </c>
      <c r="D33" s="9">
        <v>1500</v>
      </c>
      <c r="E33" s="10">
        <f t="shared" ref="E33" si="21">B33+(1/((C33+(D33/10))/5000))</f>
        <v>48.7178445229682</v>
      </c>
      <c r="F33" s="12"/>
      <c r="H33">
        <v>1</v>
      </c>
      <c r="J33" s="13">
        <f>SUM($G$3:G33)/SUM($F$2:F32)</f>
        <v>0.53846153846153844</v>
      </c>
      <c r="K33" s="13">
        <f>SUM($I$3:I33)/SUM($H$2:H32)</f>
        <v>0.55555555555555558</v>
      </c>
      <c r="L33" s="5">
        <f t="shared" si="20"/>
        <v>0.5</v>
      </c>
    </row>
    <row r="34" spans="1:12" x14ac:dyDescent="0.25">
      <c r="A34" s="3">
        <v>44449</v>
      </c>
      <c r="B34" s="7">
        <v>29.89</v>
      </c>
      <c r="C34" s="8">
        <v>138</v>
      </c>
      <c r="D34" s="9">
        <v>1500</v>
      </c>
      <c r="E34" s="10">
        <f t="shared" ref="E34" si="22">B34+(1/((C34+(D34/10))/5000))</f>
        <v>47.251111111111115</v>
      </c>
      <c r="F34" s="12"/>
      <c r="H34">
        <v>1</v>
      </c>
      <c r="I34">
        <v>1</v>
      </c>
      <c r="J34" s="13">
        <f>SUM($G$3:G34)/SUM($F$2:F33)</f>
        <v>0.53846153846153844</v>
      </c>
      <c r="K34" s="13">
        <f>SUM($I$3:I34)/SUM($H$2:H33)</f>
        <v>0.57894736842105265</v>
      </c>
      <c r="L34" s="5">
        <f t="shared" si="20"/>
        <v>-1.4667334118570849</v>
      </c>
    </row>
    <row r="35" spans="1:12" x14ac:dyDescent="0.25">
      <c r="A35" s="3">
        <v>44456</v>
      </c>
      <c r="B35" s="7">
        <v>28.33</v>
      </c>
      <c r="C35" s="8">
        <v>131</v>
      </c>
      <c r="D35" s="9">
        <v>3000</v>
      </c>
      <c r="E35" s="10">
        <f t="shared" ref="E35" si="23">B35+(1/((C35+(D35/10))/5000))</f>
        <v>39.930928074245941</v>
      </c>
      <c r="F35" s="12"/>
      <c r="H35">
        <v>1</v>
      </c>
      <c r="I35">
        <v>1</v>
      </c>
      <c r="J35" s="13">
        <f>SUM($G$3:G35)/SUM($F$2:F34)</f>
        <v>0.53846153846153844</v>
      </c>
      <c r="K35" s="13">
        <f>SUM($I$3:I35)/SUM($H$2:H34)</f>
        <v>0.6</v>
      </c>
      <c r="L35" s="5">
        <f t="shared" si="20"/>
        <v>-7.3201830368651741</v>
      </c>
    </row>
    <row r="36" spans="1:12" x14ac:dyDescent="0.25">
      <c r="A36" s="3">
        <v>44463</v>
      </c>
      <c r="B36" s="7">
        <v>29.02</v>
      </c>
      <c r="C36" s="8">
        <v>139</v>
      </c>
      <c r="D36" s="9">
        <v>970</v>
      </c>
      <c r="E36" s="10">
        <f t="shared" ref="E36" si="24">B36+(1/((C36+(D36/10))/5000))</f>
        <v>50.2064406779661</v>
      </c>
      <c r="F36" s="12"/>
      <c r="H36">
        <v>1</v>
      </c>
      <c r="J36" s="13">
        <f>SUM($G$3:G36)/SUM($F$2:F35)</f>
        <v>0.53846153846153844</v>
      </c>
      <c r="K36" s="13">
        <f>SUM($I$3:I36)/SUM($H$2:H35)</f>
        <v>0.5714285714285714</v>
      </c>
      <c r="L36" s="5">
        <f t="shared" si="20"/>
        <v>10.275512603720159</v>
      </c>
    </row>
    <row r="37" spans="1:12" x14ac:dyDescent="0.25">
      <c r="A37" s="3">
        <v>44470</v>
      </c>
      <c r="B37" s="7">
        <v>29.64</v>
      </c>
      <c r="C37" s="8">
        <v>146</v>
      </c>
      <c r="D37" s="9">
        <v>0</v>
      </c>
      <c r="E37" s="10">
        <f t="shared" ref="E37" si="25">B37+(1/((C37+(D37/10))/5000))</f>
        <v>63.886575342465754</v>
      </c>
      <c r="F37" s="12"/>
      <c r="H37">
        <v>1</v>
      </c>
      <c r="J37" s="13">
        <f>SUM($G$3:G37)/SUM($F$2:F36)</f>
        <v>0.53846153846153844</v>
      </c>
      <c r="K37" s="13">
        <f>SUM($I$3:I37)/SUM($H$2:H36)</f>
        <v>0.54545454545454541</v>
      </c>
      <c r="L37" s="5">
        <f t="shared" si="20"/>
        <v>13.680134664499654</v>
      </c>
    </row>
    <row r="38" spans="1:12" x14ac:dyDescent="0.25">
      <c r="A38" s="3">
        <v>44477</v>
      </c>
      <c r="B38" s="7">
        <v>29.7</v>
      </c>
      <c r="C38" s="8">
        <v>119</v>
      </c>
      <c r="D38" s="9">
        <v>1000</v>
      </c>
      <c r="E38" s="10">
        <f t="shared" ref="E38" si="26">B38+(1/((C38+(D38/10))/5000))</f>
        <v>52.531050228310505</v>
      </c>
      <c r="F38" s="12"/>
      <c r="H38">
        <v>1</v>
      </c>
      <c r="J38" s="13">
        <f>SUM($G$3:G38)/SUM($F$2:F37)</f>
        <v>0.53846153846153844</v>
      </c>
      <c r="K38" s="13">
        <f>SUM($I$3:I38)/SUM($H$2:H37)</f>
        <v>0.52173913043478259</v>
      </c>
      <c r="L38" s="5">
        <f t="shared" ref="L38" si="27">E38-E37</f>
        <v>-11.355525114155249</v>
      </c>
    </row>
    <row r="39" spans="1:12" x14ac:dyDescent="0.25">
      <c r="A39" s="3">
        <v>44484</v>
      </c>
      <c r="B39" s="7">
        <v>30.46</v>
      </c>
      <c r="C39" s="8">
        <v>117</v>
      </c>
      <c r="D39" s="9">
        <v>0</v>
      </c>
      <c r="E39" s="10">
        <f t="shared" ref="E39" si="28">B39+(1/((C39+(D39/10))/5000))</f>
        <v>73.195042735042733</v>
      </c>
      <c r="F39" s="12">
        <v>1</v>
      </c>
      <c r="J39" s="13">
        <f>SUM($G$3:G39)/SUM($F$2:F38)</f>
        <v>0.53846153846153844</v>
      </c>
      <c r="K39" s="13">
        <f>SUM($I$3:I39)/SUM($H$2:H38)</f>
        <v>0.5</v>
      </c>
      <c r="L39" s="5">
        <f t="shared" ref="L39" si="29">E39-E38</f>
        <v>20.663992506732228</v>
      </c>
    </row>
    <row r="40" spans="1:12" x14ac:dyDescent="0.25">
      <c r="A40" s="3">
        <v>44491</v>
      </c>
      <c r="B40" s="7">
        <v>32.03</v>
      </c>
      <c r="C40" s="8">
        <v>124</v>
      </c>
      <c r="D40" s="9">
        <v>1152</v>
      </c>
      <c r="E40" s="10">
        <f t="shared" ref="E40" si="30">B40+(1/((C40+(D40/10))/5000))</f>
        <v>52.933010033444816</v>
      </c>
      <c r="F40" s="12"/>
      <c r="G40">
        <v>1</v>
      </c>
      <c r="H40">
        <v>1</v>
      </c>
      <c r="J40" s="13">
        <f>SUM($G$3:G40)/SUM($F$2:F39)</f>
        <v>0.5714285714285714</v>
      </c>
      <c r="K40" s="13">
        <f>SUM($I$3:I40)/SUM($H$2:H39)</f>
        <v>0.5</v>
      </c>
      <c r="L40" s="5">
        <f t="shared" ref="L40" si="31">E40-E39</f>
        <v>-20.262032701597917</v>
      </c>
    </row>
    <row r="41" spans="1:12" x14ac:dyDescent="0.25">
      <c r="A41" s="3">
        <v>44498</v>
      </c>
      <c r="B41" s="7">
        <v>32.9</v>
      </c>
      <c r="C41" s="8">
        <v>115</v>
      </c>
      <c r="D41" s="9">
        <v>0</v>
      </c>
      <c r="E41" s="10">
        <f t="shared" ref="E41" si="32">B41+(1/((C41+(D41/10))/5000))</f>
        <v>76.378260869565224</v>
      </c>
      <c r="F41" s="12">
        <v>1</v>
      </c>
      <c r="J41" s="13">
        <f>SUM($G$3:G41)/SUM($F$2:F40)</f>
        <v>0.5714285714285714</v>
      </c>
      <c r="K41" s="13">
        <f>SUM($I$3:I41)/SUM($H$2:H40)</f>
        <v>0.48</v>
      </c>
      <c r="L41" s="5">
        <f t="shared" ref="L41" si="33">E41-E40</f>
        <v>23.445250836120408</v>
      </c>
    </row>
    <row r="42" spans="1:12" x14ac:dyDescent="0.25">
      <c r="A42" s="3">
        <v>44505</v>
      </c>
      <c r="B42" s="7">
        <v>33.4</v>
      </c>
      <c r="C42" s="8">
        <v>107</v>
      </c>
      <c r="D42" s="9">
        <v>949</v>
      </c>
      <c r="E42" s="10">
        <f t="shared" ref="E42" si="34">B42+(1/((C42+(D42/10))/5000))</f>
        <v>58.164735017335317</v>
      </c>
      <c r="F42" s="12"/>
      <c r="G42">
        <v>1</v>
      </c>
      <c r="H42">
        <v>1</v>
      </c>
      <c r="J42" s="13">
        <f>SUM($G$3:G42)/SUM($F$2:F41)</f>
        <v>0.6</v>
      </c>
      <c r="K42" s="13">
        <f>SUM($I$3:I42)/SUM($H$2:H41)</f>
        <v>0.48</v>
      </c>
      <c r="L42" s="5">
        <f t="shared" ref="L42" si="35">E42-E41</f>
        <v>-18.213525852229907</v>
      </c>
    </row>
    <row r="43" spans="1:12" x14ac:dyDescent="0.25">
      <c r="A43" s="3">
        <v>44512</v>
      </c>
      <c r="B43" s="7">
        <v>34.61</v>
      </c>
      <c r="C43" s="8">
        <v>111</v>
      </c>
      <c r="D43" s="9">
        <v>0</v>
      </c>
      <c r="E43" s="10">
        <f t="shared" ref="E43" si="36">B43+(1/((C43+(D43/10))/5000))</f>
        <v>79.655045045045043</v>
      </c>
      <c r="F43" s="12">
        <v>1</v>
      </c>
      <c r="J43" s="13">
        <f>SUM($G$3:G43)/SUM($F$2:F42)</f>
        <v>0.6</v>
      </c>
      <c r="K43" s="13">
        <f>SUM($I$3:I43)/SUM($H$2:H42)</f>
        <v>0.46153846153846156</v>
      </c>
      <c r="L43" s="5">
        <f t="shared" ref="L43" si="37">E43-E42</f>
        <v>21.490310027709725</v>
      </c>
    </row>
    <row r="44" spans="1:12" x14ac:dyDescent="0.25">
      <c r="A44" s="3">
        <v>44519</v>
      </c>
      <c r="B44" s="7">
        <v>33.85</v>
      </c>
      <c r="C44" s="8">
        <v>95</v>
      </c>
      <c r="D44" s="9">
        <v>1049</v>
      </c>
      <c r="E44" s="10">
        <f t="shared" ref="E44" si="38">B44+(1/((C44+(D44/10))/5000))</f>
        <v>58.862506253126568</v>
      </c>
      <c r="F44" s="12"/>
      <c r="H44">
        <v>1</v>
      </c>
      <c r="J44" s="13">
        <f>SUM($G$3:G44)/SUM($F$2:F43)</f>
        <v>0.5625</v>
      </c>
      <c r="K44" s="13">
        <f>SUM($I$3:I44)/SUM($H$2:H43)</f>
        <v>0.46153846153846156</v>
      </c>
      <c r="L44" s="5">
        <f t="shared" ref="L44" si="39">E44-E43</f>
        <v>-20.792538791918474</v>
      </c>
    </row>
    <row r="45" spans="1:12" x14ac:dyDescent="0.25">
      <c r="A45" s="3">
        <v>44526</v>
      </c>
      <c r="B45" s="7">
        <v>32.299999999999997</v>
      </c>
      <c r="C45" s="8">
        <v>103</v>
      </c>
      <c r="D45" s="9">
        <v>0</v>
      </c>
      <c r="E45" s="10">
        <f t="shared" ref="E45" si="40">B45+(1/((C45+(D45/10))/5000))</f>
        <v>80.843689320388336</v>
      </c>
      <c r="F45" s="12">
        <v>1</v>
      </c>
      <c r="I45">
        <v>1</v>
      </c>
      <c r="J45" s="13">
        <f>SUM($G$3:G45)/SUM($F$2:F44)</f>
        <v>0.5625</v>
      </c>
      <c r="K45" s="13">
        <f>SUM($I$3:I45)/SUM($H$2:H44)</f>
        <v>0.48148148148148145</v>
      </c>
      <c r="L45" s="5">
        <f t="shared" ref="L45:L50" si="41">E45-E44</f>
        <v>21.981183067261767</v>
      </c>
    </row>
    <row r="46" spans="1:12" x14ac:dyDescent="0.25">
      <c r="A46" s="3">
        <v>44533</v>
      </c>
      <c r="B46" s="7">
        <v>31.92</v>
      </c>
      <c r="C46" s="8">
        <v>121</v>
      </c>
      <c r="D46" s="9">
        <v>1049</v>
      </c>
      <c r="E46" s="10">
        <f t="shared" ref="E46" si="42">B46+(1/((C46+(D46/10))/5000))</f>
        <v>54.053687472332896</v>
      </c>
      <c r="F46" s="12"/>
      <c r="H46">
        <v>1</v>
      </c>
      <c r="J46" s="13">
        <f>SUM($G$3:G46)/SUM($F$2:F45)</f>
        <v>0.52941176470588236</v>
      </c>
      <c r="K46" s="13">
        <f>SUM($I$3:I46)/SUM($H$2:H45)</f>
        <v>0.48148148148148145</v>
      </c>
      <c r="L46" s="5">
        <f t="shared" si="41"/>
        <v>-26.790001848055439</v>
      </c>
    </row>
    <row r="47" spans="1:12" x14ac:dyDescent="0.25">
      <c r="A47" s="3">
        <v>44540</v>
      </c>
      <c r="B47" s="7">
        <v>31.56</v>
      </c>
      <c r="C47" s="8">
        <v>131</v>
      </c>
      <c r="D47" s="9">
        <v>0</v>
      </c>
      <c r="E47" s="10">
        <f t="shared" ref="E47" si="43">B47+(1/((C47+(D47/10))/5000))</f>
        <v>69.7279389312977</v>
      </c>
      <c r="F47" s="12"/>
      <c r="H47">
        <v>1</v>
      </c>
      <c r="I47">
        <v>1</v>
      </c>
      <c r="J47" s="13">
        <f>SUM($G$3:G47)/SUM($F$2:F46)</f>
        <v>0.52941176470588236</v>
      </c>
      <c r="K47" s="13">
        <f>SUM($I$3:I47)/SUM($H$2:H46)</f>
        <v>0.5</v>
      </c>
      <c r="L47" s="5">
        <f t="shared" si="41"/>
        <v>15.674251458964804</v>
      </c>
    </row>
    <row r="48" spans="1:12" x14ac:dyDescent="0.25">
      <c r="A48" s="3">
        <v>44547</v>
      </c>
      <c r="B48" s="7">
        <v>31.58</v>
      </c>
      <c r="C48" s="8">
        <v>116</v>
      </c>
      <c r="D48" s="9">
        <v>0</v>
      </c>
      <c r="E48" s="10">
        <f t="shared" ref="E48" si="44">B48+(1/((C48+(D48/10))/5000))</f>
        <v>74.683448275862077</v>
      </c>
      <c r="F48" s="12">
        <v>1</v>
      </c>
      <c r="J48" s="13">
        <f>SUM($G$3:G48)/SUM($F$2:F47)</f>
        <v>0.52941176470588236</v>
      </c>
      <c r="K48" s="13">
        <f>SUM($I$3:I48)/SUM($H$2:H47)</f>
        <v>0.48275862068965519</v>
      </c>
      <c r="L48" s="5">
        <f t="shared" si="41"/>
        <v>4.9555093445643763</v>
      </c>
    </row>
    <row r="49" spans="1:12" x14ac:dyDescent="0.25">
      <c r="A49" s="3">
        <v>44554</v>
      </c>
      <c r="B49" s="7">
        <v>32.119999999999997</v>
      </c>
      <c r="C49" s="8">
        <v>112</v>
      </c>
      <c r="D49" s="9">
        <v>0</v>
      </c>
      <c r="E49" s="10">
        <f t="shared" ref="E49" si="45">B49+(1/((C49+(D49/10))/5000))</f>
        <v>76.762857142857143</v>
      </c>
      <c r="F49" s="12">
        <v>1</v>
      </c>
      <c r="G49">
        <v>1</v>
      </c>
      <c r="J49" s="13">
        <f>SUM($G$3:G49)/SUM($F$2:F48)</f>
        <v>0.55555555555555558</v>
      </c>
      <c r="K49" s="13">
        <f>SUM($I$3:I49)/SUM($H$2:H48)</f>
        <v>0.48275862068965519</v>
      </c>
      <c r="L49" s="5">
        <f t="shared" si="41"/>
        <v>2.0794088669950668</v>
      </c>
    </row>
    <row r="50" spans="1:12" x14ac:dyDescent="0.25">
      <c r="A50" s="3">
        <v>44561</v>
      </c>
      <c r="B50" s="7">
        <v>32.49</v>
      </c>
      <c r="C50" s="8">
        <v>107</v>
      </c>
      <c r="D50" s="9">
        <v>0</v>
      </c>
      <c r="E50" s="10">
        <f t="shared" ref="E50" si="46">B50+(1/((C50+(D50/10))/5000))</f>
        <v>79.21897196261682</v>
      </c>
      <c r="F50" s="12">
        <v>1</v>
      </c>
      <c r="G50">
        <v>1</v>
      </c>
      <c r="J50" s="13">
        <f>SUM($G$3:G50)/SUM($F$2:F49)</f>
        <v>0.57894736842105265</v>
      </c>
      <c r="K50" s="13">
        <f>SUM($I$3:I50)/SUM($H$2:H49)</f>
        <v>0.48275862068965519</v>
      </c>
      <c r="L50" s="5">
        <f t="shared" si="41"/>
        <v>2.4561148197596765</v>
      </c>
    </row>
    <row r="51" spans="1:12" x14ac:dyDescent="0.25">
      <c r="A51" s="3">
        <v>44568</v>
      </c>
      <c r="B51" s="7">
        <v>31.52</v>
      </c>
      <c r="C51" s="8">
        <v>112</v>
      </c>
      <c r="D51" s="9">
        <v>6002</v>
      </c>
      <c r="E51" s="10">
        <f t="shared" ref="E51" si="47">B51+(1/((C51+(D51/10))/5000))</f>
        <v>38.54049985959</v>
      </c>
      <c r="F51" s="12"/>
      <c r="H51">
        <v>1</v>
      </c>
      <c r="J51" s="13">
        <f>SUM($G$3:G51)/SUM($F$2:F50)</f>
        <v>0.55000000000000004</v>
      </c>
      <c r="K51" s="13">
        <f>SUM($I$3:I51)/SUM($H$2:H50)</f>
        <v>0.48275862068965519</v>
      </c>
      <c r="L51" s="5">
        <f t="shared" ref="L51" si="48">E51-E50</f>
        <v>-40.67847210302682</v>
      </c>
    </row>
    <row r="52" spans="1:12" x14ac:dyDescent="0.25">
      <c r="A52" s="3">
        <v>44575</v>
      </c>
      <c r="B52" s="7">
        <v>31.55</v>
      </c>
      <c r="C52" s="8">
        <v>137</v>
      </c>
      <c r="D52" s="9">
        <v>1000</v>
      </c>
      <c r="E52" s="10">
        <f t="shared" ref="E52" si="49">B52+(1/((C52+(D52/10))/5000))</f>
        <v>52.64704641350211</v>
      </c>
      <c r="F52" s="12"/>
      <c r="H52">
        <v>1</v>
      </c>
      <c r="J52" s="13">
        <f>SUM($G$3:G52)/SUM($F$2:F51)</f>
        <v>0.55000000000000004</v>
      </c>
      <c r="K52" s="13">
        <f>SUM($I$3:I52)/SUM($H$2:H51)</f>
        <v>0.46666666666666667</v>
      </c>
      <c r="L52" s="5">
        <f t="shared" ref="L52" si="50">E52-E51</f>
        <v>14.106546553912111</v>
      </c>
    </row>
    <row r="53" spans="1:12" x14ac:dyDescent="0.25">
      <c r="A53" s="3">
        <v>44582</v>
      </c>
      <c r="B53" s="7">
        <v>32.799999999999997</v>
      </c>
      <c r="C53" s="8">
        <v>114</v>
      </c>
      <c r="D53" s="9">
        <v>0</v>
      </c>
      <c r="E53" s="10">
        <f t="shared" ref="E53" si="51">B53+(1/((C53+(D53/10))/5000))</f>
        <v>76.659649122807011</v>
      </c>
      <c r="F53" s="12">
        <v>1</v>
      </c>
      <c r="J53" s="13">
        <f>SUM($G$3:G53)/SUM($F$2:F52)</f>
        <v>0.55000000000000004</v>
      </c>
      <c r="K53" s="13">
        <f>SUM($I$3:I53)/SUM($H$2:H52)</f>
        <v>0.45161290322580644</v>
      </c>
      <c r="L53" s="5">
        <f t="shared" ref="L53" si="52">E53-E52</f>
        <v>24.0126027093049</v>
      </c>
    </row>
    <row r="54" spans="1:12" x14ac:dyDescent="0.25">
      <c r="A54" s="3">
        <v>44589</v>
      </c>
      <c r="B54" s="7">
        <v>30.76</v>
      </c>
      <c r="C54" s="8">
        <v>138</v>
      </c>
      <c r="D54" s="9">
        <v>2000</v>
      </c>
      <c r="E54" s="10">
        <f t="shared" ref="E54" si="53">B54+(1/((C54+(D54/10))/5000))</f>
        <v>45.552899408284027</v>
      </c>
      <c r="F54" s="12"/>
      <c r="H54">
        <v>1</v>
      </c>
      <c r="J54" s="13">
        <f>SUM($G$3:G54)/SUM($F$2:F53)</f>
        <v>0.52380952380952384</v>
      </c>
      <c r="K54" s="13">
        <f>SUM($I$3:I54)/SUM($H$2:H53)</f>
        <v>0.45161290322580644</v>
      </c>
      <c r="L54" s="5">
        <f t="shared" ref="L54" si="54">E54-E53</f>
        <v>-31.106749714522984</v>
      </c>
    </row>
    <row r="55" spans="1:12" x14ac:dyDescent="0.25">
      <c r="A55" s="3">
        <v>44596</v>
      </c>
      <c r="B55" s="7">
        <v>30.77</v>
      </c>
      <c r="C55" s="8">
        <v>127</v>
      </c>
      <c r="D55" s="9">
        <v>1000</v>
      </c>
      <c r="E55" s="10">
        <f t="shared" ref="E55" si="55">B55+(1/((C55+(D55/10))/5000))</f>
        <v>52.796431718061669</v>
      </c>
      <c r="F55" s="12"/>
      <c r="H55">
        <v>1</v>
      </c>
      <c r="J55" s="13">
        <f>SUM($G$3:G55)/SUM($F$2:F54)</f>
        <v>0.52380952380952384</v>
      </c>
      <c r="K55" s="13">
        <f>SUM($I$3:I55)/SUM($H$2:H54)</f>
        <v>0.4375</v>
      </c>
      <c r="L55" s="5">
        <f t="shared" ref="L55" si="56">E55-E54</f>
        <v>7.2435323097776418</v>
      </c>
    </row>
    <row r="56" spans="1:12" x14ac:dyDescent="0.25">
      <c r="A56" s="3">
        <v>44603</v>
      </c>
      <c r="B56" s="7">
        <v>31.61</v>
      </c>
      <c r="C56" s="8">
        <v>117</v>
      </c>
      <c r="D56" s="9">
        <v>1000</v>
      </c>
      <c r="E56" s="10">
        <f t="shared" ref="E56" si="57">B56+(1/((C56+(D56/10))/5000))</f>
        <v>54.651474654377878</v>
      </c>
      <c r="F56" s="12"/>
      <c r="H56">
        <v>1</v>
      </c>
      <c r="J56" s="13">
        <f>SUM($G$3:G56)/SUM($F$2:F55)</f>
        <v>0.52380952380952384</v>
      </c>
      <c r="K56" s="13">
        <f>SUM($I$3:I56)/SUM($H$2:H55)</f>
        <v>0.42424242424242425</v>
      </c>
      <c r="L56" s="5">
        <f t="shared" ref="L56" si="58">E56-E55</f>
        <v>1.8550429363162095</v>
      </c>
    </row>
    <row r="57" spans="1:12" x14ac:dyDescent="0.25">
      <c r="A57" s="3">
        <v>44610</v>
      </c>
      <c r="B57" s="7">
        <v>32.14</v>
      </c>
      <c r="C57" s="8">
        <v>112</v>
      </c>
      <c r="D57" s="9">
        <v>961</v>
      </c>
      <c r="E57" s="10">
        <f t="shared" ref="E57" si="59">B57+(1/((C57+(D57/10))/5000))</f>
        <v>56.166910139356077</v>
      </c>
      <c r="F57" s="12"/>
      <c r="H57">
        <v>1</v>
      </c>
      <c r="J57" s="13">
        <f>SUM($G$3:G57)/SUM($F$2:F56)</f>
        <v>0.52380952380952384</v>
      </c>
      <c r="K57" s="13">
        <f>SUM($I$3:I57)/SUM($H$2:H56)</f>
        <v>0.41176470588235292</v>
      </c>
      <c r="L57" s="5">
        <f t="shared" ref="L57" si="60">E57-E56</f>
        <v>1.5154354849781981</v>
      </c>
    </row>
    <row r="58" spans="1:12" x14ac:dyDescent="0.25">
      <c r="A58" s="3">
        <v>44617</v>
      </c>
      <c r="B58" s="7">
        <v>32.42</v>
      </c>
      <c r="C58" s="8">
        <v>116</v>
      </c>
      <c r="D58" s="9">
        <v>1039</v>
      </c>
      <c r="E58" s="10">
        <f t="shared" ref="E58" si="61">B58+(1/((C58+(D58/10))/5000))</f>
        <v>55.157608003638018</v>
      </c>
      <c r="F58" s="12"/>
      <c r="H58">
        <v>1</v>
      </c>
      <c r="J58" s="13">
        <f>SUM($G$3:G58)/SUM($F$2:F57)</f>
        <v>0.52380952380952384</v>
      </c>
      <c r="K58" s="13">
        <f>SUM($I$3:I58)/SUM($H$2:H57)</f>
        <v>0.4</v>
      </c>
      <c r="L58" s="5">
        <f t="shared" ref="L58" si="62">E58-E57</f>
        <v>-1.0093021357180589</v>
      </c>
    </row>
    <row r="59" spans="1:12" x14ac:dyDescent="0.25">
      <c r="A59" s="3">
        <v>44624</v>
      </c>
      <c r="B59" s="7">
        <v>34.049999999999997</v>
      </c>
      <c r="C59" s="8">
        <v>105</v>
      </c>
      <c r="D59" s="9">
        <v>0</v>
      </c>
      <c r="E59" s="10">
        <f t="shared" ref="E59" si="63">B59+(1/((C59+(D59/10))/5000))</f>
        <v>81.669047619047603</v>
      </c>
      <c r="F59" s="12">
        <v>1</v>
      </c>
      <c r="J59" s="13">
        <f>SUM($G$3:G59)/SUM($F$2:F58)</f>
        <v>0.52380952380952384</v>
      </c>
      <c r="K59" s="13">
        <f>SUM($I$3:I59)/SUM($H$2:H58)</f>
        <v>0.3888888888888889</v>
      </c>
      <c r="L59" s="5">
        <f t="shared" ref="L59" si="64">E59-E58</f>
        <v>26.511439615409586</v>
      </c>
    </row>
    <row r="60" spans="1:12" x14ac:dyDescent="0.25">
      <c r="A60" s="3">
        <v>44631</v>
      </c>
      <c r="B60" s="7">
        <v>37.270000000000003</v>
      </c>
      <c r="C60" s="8">
        <v>103</v>
      </c>
      <c r="D60" s="9">
        <v>1200</v>
      </c>
      <c r="E60" s="10">
        <f t="shared" ref="E60" si="65">B60+(1/((C60+(D60/10))/5000))</f>
        <v>59.691524663677129</v>
      </c>
      <c r="F60" s="12"/>
      <c r="G60">
        <v>1</v>
      </c>
      <c r="H60">
        <v>1</v>
      </c>
      <c r="J60" s="13">
        <f>SUM($G$3:G60)/SUM($F$2:F59)</f>
        <v>0.54545454545454541</v>
      </c>
      <c r="K60" s="13">
        <f>SUM($I$3:I60)/SUM($H$2:H59)</f>
        <v>0.3888888888888889</v>
      </c>
      <c r="L60" s="5">
        <f t="shared" ref="L60" si="66">E60-E59</f>
        <v>-21.977522955370475</v>
      </c>
    </row>
    <row r="61" spans="1:12" x14ac:dyDescent="0.25">
      <c r="A61" s="3">
        <v>44638</v>
      </c>
      <c r="B61" s="7">
        <v>36.19</v>
      </c>
      <c r="C61" s="8">
        <v>102</v>
      </c>
      <c r="D61" s="9">
        <v>0</v>
      </c>
      <c r="E61" s="10">
        <f t="shared" ref="E61" si="67">B61+(1/((C61+(D61/10))/5000))</f>
        <v>85.209607843137249</v>
      </c>
      <c r="F61" s="12">
        <v>1</v>
      </c>
      <c r="I61">
        <v>1</v>
      </c>
      <c r="J61" s="13">
        <f>SUM($G$3:G61)/SUM($F$2:F60)</f>
        <v>0.54545454545454541</v>
      </c>
      <c r="K61" s="13">
        <f>SUM($I$3:I61)/SUM($H$2:H60)</f>
        <v>0.40540540540540543</v>
      </c>
      <c r="L61" s="5">
        <f t="shared" ref="L61" si="68">E61-E60</f>
        <v>25.51808317946012</v>
      </c>
    </row>
    <row r="62" spans="1:12" x14ac:dyDescent="0.25">
      <c r="A62" s="3">
        <v>44645</v>
      </c>
      <c r="B62" s="7">
        <v>37.270000000000003</v>
      </c>
      <c r="C62" s="8">
        <v>91</v>
      </c>
      <c r="D62" s="9">
        <v>961</v>
      </c>
      <c r="E62" s="10">
        <f t="shared" ref="E62" si="69">B62+(1/((C62+(D62/10))/5000))</f>
        <v>63.993677177979691</v>
      </c>
      <c r="F62" s="12"/>
      <c r="G62">
        <v>1</v>
      </c>
      <c r="H62">
        <v>1</v>
      </c>
      <c r="J62" s="13">
        <f>SUM($G$3:G62)/SUM($F$2:F61)</f>
        <v>0.56521739130434778</v>
      </c>
      <c r="K62" s="13">
        <f>SUM($I$3:I62)/SUM($H$2:H61)</f>
        <v>0.40540540540540543</v>
      </c>
      <c r="L62" s="5">
        <f t="shared" ref="L62" si="70">E62-E61</f>
        <v>-21.215930665157558</v>
      </c>
    </row>
    <row r="63" spans="1:12" x14ac:dyDescent="0.25">
      <c r="A63" s="3">
        <v>44652</v>
      </c>
      <c r="B63" s="7">
        <v>38.14</v>
      </c>
      <c r="C63" s="8">
        <v>94</v>
      </c>
      <c r="D63" s="9">
        <v>0</v>
      </c>
      <c r="E63" s="10">
        <f t="shared" ref="E63" si="71">B63+(1/((C63+(D63/10))/5000))</f>
        <v>91.331489361702126</v>
      </c>
      <c r="F63" s="12">
        <v>1</v>
      </c>
      <c r="J63" s="13">
        <f>SUM($G$3:G63)/SUM($F$2:F62)</f>
        <v>0.56521739130434778</v>
      </c>
      <c r="K63" s="13">
        <f>SUM($I$3:I63)/SUM($H$2:H62)</f>
        <v>0.39473684210526316</v>
      </c>
      <c r="L63" s="5">
        <f t="shared" ref="L63" si="72">E63-E62</f>
        <v>27.337812183722434</v>
      </c>
    </row>
    <row r="64" spans="1:12" x14ac:dyDescent="0.25">
      <c r="A64" s="3">
        <v>44659</v>
      </c>
      <c r="B64" s="7">
        <v>37.950000000000003</v>
      </c>
      <c r="C64" s="8">
        <v>100</v>
      </c>
      <c r="D64" s="9">
        <v>850</v>
      </c>
      <c r="E64" s="10">
        <f t="shared" ref="E64" si="73">B64+(1/((C64+(D64/10))/5000))</f>
        <v>64.977027027027034</v>
      </c>
      <c r="F64" s="12"/>
      <c r="H64">
        <v>1</v>
      </c>
      <c r="J64" s="13">
        <f>SUM($G$3:G64)/SUM($F$2:F63)</f>
        <v>0.54166666666666663</v>
      </c>
      <c r="K64" s="13">
        <f>SUM($I$3:I64)/SUM($H$2:H63)</f>
        <v>0.39473684210526316</v>
      </c>
      <c r="L64" s="5">
        <f t="shared" ref="L64" si="74">E64-E63</f>
        <v>-26.354462334675091</v>
      </c>
    </row>
    <row r="65" spans="1:12" x14ac:dyDescent="0.25">
      <c r="A65" s="3">
        <v>44666</v>
      </c>
      <c r="B65" s="7">
        <v>38.74</v>
      </c>
      <c r="C65" s="8">
        <v>100</v>
      </c>
      <c r="D65" s="9">
        <v>0</v>
      </c>
      <c r="E65" s="10">
        <f t="shared" ref="E65" si="75">B65+(1/((C65+(D65/10))/5000))</f>
        <v>88.740000000000009</v>
      </c>
      <c r="F65" s="12">
        <v>1</v>
      </c>
      <c r="J65" s="13">
        <f>SUM($G$3:G65)/SUM($F$2:F64)</f>
        <v>0.54166666666666663</v>
      </c>
      <c r="K65" s="13">
        <f>SUM($I$3:I65)/SUM($H$2:H64)</f>
        <v>0.38461538461538464</v>
      </c>
      <c r="L65" s="5">
        <f t="shared" ref="L65" si="76">E65-E64</f>
        <v>23.762972972972975</v>
      </c>
    </row>
    <row r="66" spans="1:12" x14ac:dyDescent="0.25">
      <c r="A66" s="3">
        <v>44673</v>
      </c>
      <c r="B66" s="7">
        <v>37.130000000000003</v>
      </c>
      <c r="C66" s="8">
        <v>113</v>
      </c>
      <c r="D66" s="9">
        <v>816</v>
      </c>
      <c r="E66" s="10">
        <f t="shared" ref="E66" si="77">B66+(1/((C66+(D66/10))/5000))</f>
        <v>62.823730729701957</v>
      </c>
      <c r="F66" s="12"/>
      <c r="H66">
        <v>1</v>
      </c>
      <c r="J66" s="13">
        <f>SUM($G$3:G66)/SUM($F$2:F65)</f>
        <v>0.52</v>
      </c>
      <c r="K66" s="13">
        <f>SUM($I$3:I66)/SUM($H$2:H65)</f>
        <v>0.38461538461538464</v>
      </c>
      <c r="L66" s="5">
        <f t="shared" ref="L66" si="78">E66-E65</f>
        <v>-25.916269270298052</v>
      </c>
    </row>
    <row r="67" spans="1:12" x14ac:dyDescent="0.25">
      <c r="A67" s="3">
        <v>44680</v>
      </c>
      <c r="B67" s="7">
        <v>35.82</v>
      </c>
      <c r="C67" s="8">
        <v>115</v>
      </c>
      <c r="D67" s="9">
        <v>34</v>
      </c>
      <c r="E67" s="10">
        <f t="shared" ref="E67" si="79">B67+(1/((C67+(D67/10))/5000))</f>
        <v>78.049729729729734</v>
      </c>
      <c r="F67" s="12">
        <v>1</v>
      </c>
      <c r="I67">
        <v>1</v>
      </c>
      <c r="J67" s="13">
        <f>SUM($G$3:G67)/SUM($F$2:F66)</f>
        <v>0.52</v>
      </c>
      <c r="K67" s="13">
        <f>SUM($I$3:I67)/SUM($H$2:H66)</f>
        <v>0.4</v>
      </c>
      <c r="L67" s="5">
        <f t="shared" ref="L67" si="80">E67-E66</f>
        <v>15.225999000027777</v>
      </c>
    </row>
    <row r="68" spans="1:12" x14ac:dyDescent="0.25">
      <c r="A68" s="3">
        <v>44687</v>
      </c>
      <c r="B68" s="7">
        <v>37.58</v>
      </c>
      <c r="C68" s="8">
        <v>112</v>
      </c>
      <c r="D68" s="9">
        <v>850</v>
      </c>
      <c r="E68" s="10">
        <f t="shared" ref="E68" si="81">B68+(1/((C68+(D68/10))/5000))</f>
        <v>62.960710659898481</v>
      </c>
      <c r="F68" s="12"/>
      <c r="G68">
        <v>1</v>
      </c>
      <c r="H68">
        <v>1</v>
      </c>
      <c r="J68" s="13">
        <f>SUM($G$3:G68)/SUM($F$2:F67)</f>
        <v>0.53846153846153844</v>
      </c>
      <c r="K68" s="13">
        <f>SUM($I$3:I68)/SUM($H$2:H67)</f>
        <v>0.4</v>
      </c>
      <c r="L68" s="5">
        <f t="shared" ref="L68" si="82">E68-E67</f>
        <v>-15.089019069831252</v>
      </c>
    </row>
    <row r="69" spans="1:12" x14ac:dyDescent="0.25">
      <c r="A69" s="3">
        <v>44694</v>
      </c>
      <c r="B69" s="7">
        <v>34.78</v>
      </c>
      <c r="C69" s="8">
        <v>122</v>
      </c>
      <c r="D69" s="9">
        <v>0</v>
      </c>
      <c r="E69" s="10">
        <f t="shared" ref="E69" si="83">B69+(1/((C69+(D69/10))/5000))</f>
        <v>75.763606557377045</v>
      </c>
      <c r="F69" s="12">
        <v>1</v>
      </c>
      <c r="I69">
        <v>1</v>
      </c>
      <c r="J69" s="13">
        <f>SUM($G$3:G69)/SUM($F$2:F68)</f>
        <v>0.53846153846153844</v>
      </c>
      <c r="K69" s="13">
        <f>SUM($I$3:I69)/SUM($H$2:H68)</f>
        <v>0.41463414634146339</v>
      </c>
      <c r="L69" s="5">
        <f t="shared" ref="L69" si="84">E69-E68</f>
        <v>12.802895897478564</v>
      </c>
    </row>
    <row r="70" spans="1:12" x14ac:dyDescent="0.25">
      <c r="A70" s="3">
        <v>44701</v>
      </c>
      <c r="B70" s="7">
        <v>38.31</v>
      </c>
      <c r="C70" s="8">
        <v>102</v>
      </c>
      <c r="D70" s="9">
        <v>850</v>
      </c>
      <c r="E70" s="10">
        <f t="shared" ref="E70" si="85">B70+(1/((C70+(D70/10))/5000))</f>
        <v>65.047967914438502</v>
      </c>
      <c r="F70" s="12"/>
      <c r="G70">
        <v>1</v>
      </c>
      <c r="H70">
        <v>1</v>
      </c>
      <c r="J70" s="13">
        <f>SUM($G$3:G70)/SUM($F$2:F69)</f>
        <v>0.55555555555555558</v>
      </c>
      <c r="K70" s="13">
        <f>SUM($I$3:I70)/SUM($H$2:H69)</f>
        <v>0.41463414634146339</v>
      </c>
      <c r="L70" s="5">
        <f t="shared" ref="L70" si="86">E70-E69</f>
        <v>-10.715638642938544</v>
      </c>
    </row>
    <row r="71" spans="1:12" x14ac:dyDescent="0.25">
      <c r="A71" s="3">
        <v>44708</v>
      </c>
      <c r="B71" s="7">
        <v>38.68</v>
      </c>
      <c r="C71" s="8">
        <v>105</v>
      </c>
      <c r="D71" s="9">
        <v>0</v>
      </c>
      <c r="E71" s="10">
        <f t="shared" ref="E71" si="87">B71+(1/((C71+(D71/10))/5000))</f>
        <v>86.299047619047613</v>
      </c>
      <c r="F71" s="12">
        <v>1</v>
      </c>
      <c r="J71" s="13">
        <f>SUM($G$3:G71)/SUM($F$2:F70)</f>
        <v>0.55555555555555558</v>
      </c>
      <c r="K71" s="13">
        <f>SUM($I$3:I71)/SUM($H$2:H70)</f>
        <v>0.40476190476190477</v>
      </c>
      <c r="L71" s="5">
        <f t="shared" ref="L71" si="88">E71-E70</f>
        <v>21.251079704609111</v>
      </c>
    </row>
    <row r="72" spans="1:12" x14ac:dyDescent="0.25">
      <c r="A72" s="3">
        <v>44715</v>
      </c>
      <c r="B72" s="7">
        <v>34.51</v>
      </c>
      <c r="C72" s="8">
        <v>114</v>
      </c>
      <c r="D72" s="9">
        <v>0</v>
      </c>
      <c r="E72" s="10">
        <f t="shared" ref="E72" si="89">B72+(1/((C72+(D72/10))/5000))</f>
        <v>78.369649122807004</v>
      </c>
      <c r="F72" s="12">
        <v>1</v>
      </c>
      <c r="J72" s="13">
        <f>SUM($G$3:G72)/SUM($F$2:F71)</f>
        <v>0.5357142857142857</v>
      </c>
      <c r="K72" s="13">
        <f>SUM($I$3:I72)/SUM($H$2:H71)</f>
        <v>0.40476190476190477</v>
      </c>
      <c r="L72" s="5">
        <f t="shared" ref="L72" si="90">E72-E71</f>
        <v>-7.9293984962406086</v>
      </c>
    </row>
    <row r="73" spans="1:12" x14ac:dyDescent="0.25">
      <c r="A73" s="3">
        <v>44722</v>
      </c>
      <c r="B73" s="7">
        <v>34.04</v>
      </c>
      <c r="C73" s="8">
        <v>112</v>
      </c>
      <c r="D73" s="9">
        <v>0</v>
      </c>
      <c r="E73" s="10">
        <f t="shared" ref="E73" si="91">B73+(1/((C73+(D73/10))/5000))</f>
        <v>78.682857142857145</v>
      </c>
      <c r="F73" s="12">
        <v>1</v>
      </c>
      <c r="J73" s="13">
        <f>SUM($G$3:G73)/SUM($F$2:F72)</f>
        <v>0.51724137931034486</v>
      </c>
      <c r="K73" s="13">
        <f>SUM($I$3:I73)/SUM($H$2:H72)</f>
        <v>0.40476190476190477</v>
      </c>
      <c r="L73" s="5">
        <f t="shared" ref="L73" si="92">E73-E72</f>
        <v>0.31320802005014059</v>
      </c>
    </row>
    <row r="74" spans="1:12" x14ac:dyDescent="0.25">
      <c r="A74" s="3">
        <v>44729</v>
      </c>
      <c r="B74" s="7">
        <v>33.200000000000003</v>
      </c>
      <c r="C74" s="8">
        <v>118</v>
      </c>
      <c r="D74" s="9">
        <v>0</v>
      </c>
      <c r="E74" s="10">
        <f t="shared" ref="E74" si="93">B74+(1/((C74+(D74/10))/5000))</f>
        <v>75.572881355932211</v>
      </c>
      <c r="F74" s="12">
        <v>1</v>
      </c>
      <c r="J74" s="13">
        <f>SUM($G$3:G74)/SUM($F$2:F73)</f>
        <v>0.5</v>
      </c>
      <c r="K74" s="13">
        <f>SUM($I$3:I74)/SUM($H$2:H73)</f>
        <v>0.40476190476190477</v>
      </c>
      <c r="L74" s="5">
        <f t="shared" ref="L74" si="94">E74-E73</f>
        <v>-3.1099757869249345</v>
      </c>
    </row>
    <row r="75" spans="1:12" x14ac:dyDescent="0.25">
      <c r="A75" s="3">
        <v>44736</v>
      </c>
      <c r="B75" s="7">
        <v>32.18</v>
      </c>
      <c r="C75" s="8">
        <v>117</v>
      </c>
      <c r="D75" s="9">
        <v>0</v>
      </c>
      <c r="E75" s="10">
        <f t="shared" ref="E75" si="95">B75+(1/((C75+(D75/10))/5000))</f>
        <v>74.915042735042732</v>
      </c>
      <c r="F75" s="12">
        <v>1</v>
      </c>
      <c r="J75" s="13">
        <f>SUM($G$3:G75)/SUM($F$2:F74)</f>
        <v>0.4838709677419355</v>
      </c>
      <c r="K75" s="13">
        <f>SUM($I$3:I75)/SUM($H$2:H74)</f>
        <v>0.40476190476190477</v>
      </c>
      <c r="L75" s="5">
        <f t="shared" ref="L75" si="96">E75-E74</f>
        <v>-0.65783862088947842</v>
      </c>
    </row>
    <row r="76" spans="1:12" x14ac:dyDescent="0.25">
      <c r="A76" s="3">
        <v>44743</v>
      </c>
      <c r="B76" s="7">
        <v>30.09</v>
      </c>
      <c r="C76" s="8">
        <v>114</v>
      </c>
      <c r="D76" s="9">
        <v>2722</v>
      </c>
      <c r="E76" s="10">
        <f t="shared" ref="E76" si="97">B76+(1/((C76+(D76/10))/5000))</f>
        <v>43.036659761781458</v>
      </c>
      <c r="F76" s="12"/>
      <c r="H76">
        <v>1</v>
      </c>
      <c r="J76" s="13">
        <f>SUM($G$3:G76)/SUM($F$2:F75)</f>
        <v>0.46875</v>
      </c>
      <c r="K76" s="13">
        <f>SUM($I$3:I76)/SUM($H$2:H75)</f>
        <v>0.40476190476190477</v>
      </c>
      <c r="L76" s="5">
        <f t="shared" ref="L76" si="98">E76-E75</f>
        <v>-31.878382973261274</v>
      </c>
    </row>
    <row r="77" spans="1:12" x14ac:dyDescent="0.25">
      <c r="A77" s="3">
        <v>44750</v>
      </c>
      <c r="B77" s="7">
        <v>30.31</v>
      </c>
      <c r="C77" s="8">
        <v>109</v>
      </c>
      <c r="D77" s="9">
        <v>128</v>
      </c>
      <c r="E77" s="10">
        <f t="shared" ref="E77" si="99">B77+(1/((C77+(D77/10))/5000))</f>
        <v>71.360903119868638</v>
      </c>
      <c r="F77" s="12">
        <v>1</v>
      </c>
      <c r="J77" s="13">
        <f>SUM($G$3:G77)/SUM($F$2:F76)</f>
        <v>0.46875</v>
      </c>
      <c r="K77" s="13">
        <f>SUM($I$3:I77)/SUM($H$2:H76)</f>
        <v>0.39534883720930231</v>
      </c>
      <c r="L77" s="5">
        <f t="shared" ref="L77" si="100">E77-E76</f>
        <v>28.32424335808718</v>
      </c>
    </row>
    <row r="78" spans="1:12" x14ac:dyDescent="0.25">
      <c r="A78" s="3">
        <v>44757</v>
      </c>
      <c r="B78" s="7">
        <v>30.78</v>
      </c>
      <c r="C78" s="8">
        <v>99</v>
      </c>
      <c r="D78" s="9">
        <v>850</v>
      </c>
      <c r="E78" s="10">
        <f t="shared" ref="E78" si="101">B78+(1/((C78+(D78/10))/5000))</f>
        <v>57.953913043478266</v>
      </c>
      <c r="F78" s="12"/>
      <c r="G78">
        <v>1</v>
      </c>
      <c r="H78">
        <v>1</v>
      </c>
      <c r="J78" s="13">
        <f>SUM($G$3:G78)/SUM($F$2:F77)</f>
        <v>0.48484848484848486</v>
      </c>
      <c r="K78" s="13">
        <f>SUM($I$3:I78)/SUM($H$2:H77)</f>
        <v>0.39534883720930231</v>
      </c>
      <c r="L78" s="5">
        <f t="shared" ref="L78" si="102">E78-E77</f>
        <v>-13.406990076390372</v>
      </c>
    </row>
    <row r="79" spans="1:12" x14ac:dyDescent="0.25">
      <c r="A79" s="3">
        <v>44764</v>
      </c>
      <c r="B79" s="7">
        <v>33.020000000000003</v>
      </c>
      <c r="C79" s="8">
        <v>80</v>
      </c>
      <c r="D79" s="9">
        <v>0</v>
      </c>
      <c r="E79" s="10">
        <f t="shared" ref="E79" si="103">B79+(1/((C79+(D79/10))/5000))</f>
        <v>95.52000000000001</v>
      </c>
      <c r="F79" s="12">
        <v>1</v>
      </c>
      <c r="J79" s="13">
        <f>SUM($G$3:G79)/SUM($F$2:F78)</f>
        <v>0.48484848484848486</v>
      </c>
      <c r="K79" s="13">
        <f>SUM($I$3:I79)/SUM($H$2:H78)</f>
        <v>0.38636363636363635</v>
      </c>
      <c r="L79" s="5">
        <f t="shared" ref="L79" si="104">E79-E78</f>
        <v>37.566086956521744</v>
      </c>
    </row>
    <row r="80" spans="1:12" x14ac:dyDescent="0.25">
      <c r="A80" s="3">
        <v>44771</v>
      </c>
      <c r="B80" s="7">
        <v>33.979999999999997</v>
      </c>
      <c r="C80" s="8">
        <v>92</v>
      </c>
      <c r="D80" s="9">
        <v>0</v>
      </c>
      <c r="E80" s="10">
        <f t="shared" ref="E80:E85" si="105">B80+(1/((C80+(D80/10))/5000))</f>
        <v>88.32782608695652</v>
      </c>
      <c r="F80" s="12">
        <v>1</v>
      </c>
      <c r="J80" s="13">
        <f>SUM($G$3:G80)/SUM($F$2:F79)</f>
        <v>0.47058823529411764</v>
      </c>
      <c r="K80" s="13">
        <f>SUM($I$3:I80)/SUM($H$2:H79)</f>
        <v>0.38636363636363635</v>
      </c>
      <c r="L80" s="5">
        <f t="shared" ref="L80" si="106">E80-E79</f>
        <v>-7.1921739130434901</v>
      </c>
    </row>
    <row r="81" spans="1:12" x14ac:dyDescent="0.25">
      <c r="A81" s="3">
        <v>44778</v>
      </c>
      <c r="B81" s="7">
        <v>33.6</v>
      </c>
      <c r="C81" s="8">
        <v>95</v>
      </c>
      <c r="D81" s="9">
        <v>850</v>
      </c>
      <c r="E81" s="10">
        <f t="shared" si="105"/>
        <v>61.37777777777778</v>
      </c>
      <c r="F81" s="12"/>
      <c r="H81">
        <v>1</v>
      </c>
      <c r="J81" s="13">
        <f>SUM($G$3:G81)/SUM($F$2:F80)</f>
        <v>0.45714285714285713</v>
      </c>
      <c r="K81" s="13">
        <f>SUM($I$3:I81)/SUM($H$2:H80)</f>
        <v>0.38636363636363635</v>
      </c>
      <c r="L81" s="5">
        <f t="shared" ref="L81" si="107">E81-E80</f>
        <v>-26.95004830917874</v>
      </c>
    </row>
    <row r="82" spans="1:12" x14ac:dyDescent="0.25">
      <c r="A82" s="3">
        <v>44785</v>
      </c>
      <c r="B82" s="7">
        <v>34.25</v>
      </c>
      <c r="C82" s="8">
        <v>110</v>
      </c>
      <c r="D82" s="9">
        <v>816</v>
      </c>
      <c r="E82" s="10">
        <f t="shared" si="105"/>
        <v>60.346033402922757</v>
      </c>
      <c r="F82" s="12"/>
      <c r="H82">
        <v>1</v>
      </c>
      <c r="J82" s="13">
        <f>SUM($G$3:G82)/SUM($F$2:F81)</f>
        <v>0.45714285714285713</v>
      </c>
      <c r="K82" s="13">
        <f>SUM($I$3:I82)/SUM($H$2:H81)</f>
        <v>0.37777777777777777</v>
      </c>
      <c r="L82" s="5">
        <f t="shared" ref="L82" si="108">E82-E81</f>
        <v>-1.0317443748550232</v>
      </c>
    </row>
    <row r="83" spans="1:12" x14ac:dyDescent="0.25">
      <c r="A83" s="3">
        <v>44792</v>
      </c>
      <c r="B83" s="7">
        <v>32.9</v>
      </c>
      <c r="C83" s="8">
        <v>102</v>
      </c>
      <c r="D83" s="9">
        <v>34</v>
      </c>
      <c r="E83" s="10">
        <f t="shared" si="105"/>
        <v>80.338330170777994</v>
      </c>
      <c r="F83" s="12">
        <v>1</v>
      </c>
      <c r="I83">
        <v>1</v>
      </c>
      <c r="J83" s="13">
        <f>SUM($G$3:G83)/SUM($F$2:F82)</f>
        <v>0.45714285714285713</v>
      </c>
      <c r="K83" s="13">
        <f>SUM($I$3:I83)/SUM($H$2:H82)</f>
        <v>0.39130434782608697</v>
      </c>
      <c r="L83" s="5">
        <f t="shared" ref="L83" si="109">E83-E82</f>
        <v>19.992296767855237</v>
      </c>
    </row>
    <row r="84" spans="1:12" x14ac:dyDescent="0.25">
      <c r="A84" s="3">
        <v>44799</v>
      </c>
      <c r="B84" s="7">
        <v>31.5</v>
      </c>
      <c r="C84" s="8">
        <v>115</v>
      </c>
      <c r="D84" s="9">
        <v>0</v>
      </c>
      <c r="E84" s="10">
        <f t="shared" si="105"/>
        <v>74.978260869565219</v>
      </c>
      <c r="F84" s="12">
        <v>1</v>
      </c>
      <c r="J84" s="13">
        <f>SUM($G$3:G84)/SUM($F$2:F83)</f>
        <v>0.44444444444444442</v>
      </c>
      <c r="K84" s="13">
        <f>SUM($I$3:I84)/SUM($H$2:H83)</f>
        <v>0.39130434782608697</v>
      </c>
      <c r="L84" s="5">
        <f t="shared" ref="L84" si="110">E84-E83</f>
        <v>-5.3600693012127749</v>
      </c>
    </row>
    <row r="85" spans="1:12" x14ac:dyDescent="0.25">
      <c r="A85" s="3">
        <v>44806</v>
      </c>
      <c r="B85" s="7">
        <v>31.32</v>
      </c>
      <c r="C85" s="8">
        <v>107</v>
      </c>
      <c r="D85" s="9">
        <v>850</v>
      </c>
      <c r="E85" s="10">
        <f t="shared" si="105"/>
        <v>57.361666666666665</v>
      </c>
      <c r="F85" s="12"/>
      <c r="H85">
        <v>1</v>
      </c>
      <c r="J85" s="13">
        <f>SUM($G$3:G85)/SUM($F$2:F84)</f>
        <v>0.43243243243243246</v>
      </c>
      <c r="K85" s="13">
        <f>SUM($I$3:I85)/SUM($H$2:H84)</f>
        <v>0.39130434782608697</v>
      </c>
      <c r="L85" s="5">
        <f t="shared" ref="L85" si="111">E85-E84</f>
        <v>-17.616594202898554</v>
      </c>
    </row>
    <row r="86" spans="1:12" x14ac:dyDescent="0.25">
      <c r="A86" s="3">
        <v>44813</v>
      </c>
      <c r="B86" s="7">
        <v>29.4</v>
      </c>
      <c r="C86" s="8">
        <v>103</v>
      </c>
      <c r="D86" s="9">
        <v>850</v>
      </c>
      <c r="E86" s="10">
        <f t="shared" ref="E86" si="112">B86+(1/((C86+(D86/10))/5000))</f>
        <v>55.995744680851061</v>
      </c>
      <c r="F86" s="12"/>
      <c r="H86">
        <v>1</v>
      </c>
      <c r="I86">
        <v>1</v>
      </c>
      <c r="J86" s="13">
        <f>SUM($G$3:G86)/SUM($F$2:F85)</f>
        <v>0.43243243243243246</v>
      </c>
      <c r="K86" s="13">
        <f>SUM($I$3:I86)/SUM($H$2:H85)</f>
        <v>0.40425531914893614</v>
      </c>
      <c r="L86" s="5">
        <f t="shared" ref="L86" si="113">E86-E85</f>
        <v>-1.3659219858156035</v>
      </c>
    </row>
    <row r="87" spans="1:12" x14ac:dyDescent="0.25">
      <c r="A87" s="3">
        <v>44820</v>
      </c>
      <c r="B87" s="7">
        <v>34.61</v>
      </c>
      <c r="C87" s="8">
        <v>107</v>
      </c>
      <c r="D87" s="9">
        <v>0</v>
      </c>
      <c r="E87" s="10">
        <f t="shared" ref="E87" si="114">B87+(1/((C87+(D87/10))/5000))</f>
        <v>81.338971962616824</v>
      </c>
      <c r="F87" s="12">
        <v>1</v>
      </c>
      <c r="J87" s="13">
        <f>SUM($G$3:G87)/SUM($F$2:F86)</f>
        <v>0.43243243243243246</v>
      </c>
      <c r="K87" s="13">
        <f>SUM($I$3:I87)/SUM($H$2:H86)</f>
        <v>0.39583333333333331</v>
      </c>
      <c r="L87" s="5">
        <f t="shared" ref="L87" si="115">E87-E86</f>
        <v>25.343227281765763</v>
      </c>
    </row>
    <row r="88" spans="1:12" x14ac:dyDescent="0.25">
      <c r="A88" s="3">
        <v>44827</v>
      </c>
      <c r="B88" s="7">
        <v>31.5</v>
      </c>
      <c r="C88" s="8">
        <v>111</v>
      </c>
      <c r="D88" s="9">
        <v>816</v>
      </c>
      <c r="E88" s="10">
        <f t="shared" ref="E88" si="116">B88+(1/((C88+(D88/10))/5000))</f>
        <v>57.460539979231569</v>
      </c>
      <c r="F88" s="12"/>
      <c r="H88">
        <v>1</v>
      </c>
      <c r="J88" s="13">
        <f>SUM($G$3:G88)/SUM($F$2:F87)</f>
        <v>0.42105263157894735</v>
      </c>
      <c r="K88" s="13">
        <f>SUM($I$3:I88)/SUM($H$2:H87)</f>
        <v>0.39583333333333331</v>
      </c>
      <c r="L88" s="5">
        <f t="shared" ref="L88" si="117">E88-E87</f>
        <v>-23.878431983385255</v>
      </c>
    </row>
    <row r="89" spans="1:12" x14ac:dyDescent="0.25">
      <c r="A89" s="3">
        <v>44834</v>
      </c>
      <c r="B89" s="7">
        <v>34.06</v>
      </c>
      <c r="C89" s="8">
        <v>113</v>
      </c>
      <c r="D89" s="9">
        <v>0</v>
      </c>
      <c r="E89" s="10">
        <f t="shared" ref="E89" si="118">B89+(1/((C89+(D89/10))/5000))</f>
        <v>78.307787610619471</v>
      </c>
      <c r="F89" s="12">
        <v>1</v>
      </c>
      <c r="J89" s="13">
        <f>SUM($G$3:G89)/SUM($F$2:F88)</f>
        <v>0.42105263157894735</v>
      </c>
      <c r="K89" s="13">
        <f>SUM($I$3:I89)/SUM($H$2:H88)</f>
        <v>0.38775510204081631</v>
      </c>
      <c r="L89" s="5">
        <f t="shared" ref="L89" si="119">E89-E88</f>
        <v>20.847247631387901</v>
      </c>
    </row>
    <row r="90" spans="1:12" x14ac:dyDescent="0.25">
      <c r="A90" s="3">
        <v>44841</v>
      </c>
      <c r="B90" s="7">
        <v>35.21</v>
      </c>
      <c r="C90" s="8">
        <v>94</v>
      </c>
      <c r="D90" s="9">
        <v>0</v>
      </c>
      <c r="E90" s="10">
        <f t="shared" ref="E90" si="120">B90+(1/((C90+(D90/10))/5000))</f>
        <v>88.401489361702119</v>
      </c>
      <c r="F90" s="12">
        <v>1</v>
      </c>
      <c r="G90">
        <v>1</v>
      </c>
      <c r="J90" s="13">
        <f>SUM($G$3:G90)/SUM($F$2:F89)</f>
        <v>0.4358974358974359</v>
      </c>
      <c r="K90" s="13">
        <f>SUM($I$3:I90)/SUM($H$2:H89)</f>
        <v>0.38775510204081631</v>
      </c>
      <c r="L90" s="5">
        <f t="shared" ref="L90" si="121">E90-E89</f>
        <v>10.093701751082648</v>
      </c>
    </row>
    <row r="91" spans="1:12" x14ac:dyDescent="0.25">
      <c r="A91" s="3">
        <v>44848</v>
      </c>
      <c r="B91" s="7">
        <v>34.79</v>
      </c>
      <c r="C91" s="8">
        <v>109</v>
      </c>
      <c r="D91" s="9">
        <v>0</v>
      </c>
      <c r="E91" s="10">
        <f t="shared" ref="E91" si="122">B91+(1/((C91+(D91/10))/5000))</f>
        <v>80.661559633027522</v>
      </c>
      <c r="F91" s="12">
        <v>1</v>
      </c>
      <c r="J91" s="13">
        <f>SUM($G$3:G91)/SUM($F$2:F90)</f>
        <v>0.42499999999999999</v>
      </c>
      <c r="K91" s="13">
        <f>SUM($I$3:I91)/SUM($H$2:H90)</f>
        <v>0.38775510204081631</v>
      </c>
      <c r="L91" s="5">
        <f t="shared" ref="L91" si="123">E91-E90</f>
        <v>-7.7399297286745963</v>
      </c>
    </row>
    <row r="92" spans="1:12" x14ac:dyDescent="0.25">
      <c r="A92" s="3">
        <v>44855</v>
      </c>
      <c r="B92" s="7">
        <v>36.369999999999997</v>
      </c>
      <c r="C92" s="8">
        <v>109</v>
      </c>
      <c r="D92" s="9">
        <v>1700</v>
      </c>
      <c r="E92" s="10">
        <f t="shared" ref="E92" si="124">B92+(1/((C92+(D92/10))/5000))</f>
        <v>54.291146953405018</v>
      </c>
      <c r="F92" s="12"/>
      <c r="G92">
        <v>1</v>
      </c>
      <c r="H92">
        <v>1</v>
      </c>
      <c r="J92" s="13">
        <f>SUM($G$3:G92)/SUM($F$2:F91)</f>
        <v>0.43902439024390244</v>
      </c>
      <c r="K92" s="13">
        <f>SUM($I$3:I92)/SUM($H$2:H91)</f>
        <v>0.38775510204081631</v>
      </c>
      <c r="L92" s="5">
        <f t="shared" ref="L92" si="125">E92-E91</f>
        <v>-26.370412679622504</v>
      </c>
    </row>
    <row r="93" spans="1:12" x14ac:dyDescent="0.25">
      <c r="A93" s="3">
        <v>44862</v>
      </c>
      <c r="B93" s="7">
        <v>36.14</v>
      </c>
      <c r="C93" s="8">
        <v>115</v>
      </c>
      <c r="D93" s="9">
        <v>0</v>
      </c>
      <c r="E93" s="10">
        <f t="shared" ref="E93" si="126">B93+(1/((C93+(D93/10))/5000))</f>
        <v>79.618260869565219</v>
      </c>
      <c r="F93" s="12">
        <v>1</v>
      </c>
      <c r="I93">
        <v>1</v>
      </c>
      <c r="J93" s="13">
        <f>SUM($G$3:G93)/SUM($F$2:F92)</f>
        <v>0.43902439024390244</v>
      </c>
      <c r="K93" s="13">
        <f>SUM($I$3:I93)/SUM($H$2:H92)</f>
        <v>0.4</v>
      </c>
      <c r="L93" s="5">
        <f t="shared" ref="L93" si="127">E93-E92</f>
        <v>25.327113916160201</v>
      </c>
    </row>
    <row r="94" spans="1:12" x14ac:dyDescent="0.25">
      <c r="A94" s="3">
        <v>44869</v>
      </c>
      <c r="B94" s="7">
        <v>37.57</v>
      </c>
      <c r="C94" s="8">
        <v>119</v>
      </c>
      <c r="D94" s="9">
        <v>816</v>
      </c>
      <c r="E94" s="10">
        <f t="shared" ref="E94" si="128">B94+(1/((C94+(D94/10))/5000))</f>
        <v>62.495224327018946</v>
      </c>
      <c r="F94" s="12"/>
      <c r="G94">
        <v>1</v>
      </c>
      <c r="H94">
        <v>1</v>
      </c>
      <c r="J94" s="13">
        <f>SUM($G$3:G94)/SUM($F$2:F93)</f>
        <v>0.45238095238095238</v>
      </c>
      <c r="K94" s="13">
        <f>SUM($I$3:I94)/SUM($H$2:H93)</f>
        <v>0.4</v>
      </c>
      <c r="L94" s="5">
        <f t="shared" ref="L94" si="129">E94-E93</f>
        <v>-17.123036542546274</v>
      </c>
    </row>
    <row r="95" spans="1:12" x14ac:dyDescent="0.25">
      <c r="A95" s="3">
        <v>44876</v>
      </c>
      <c r="B95" s="7">
        <v>37.39</v>
      </c>
      <c r="C95" s="8">
        <v>119</v>
      </c>
      <c r="D95" s="9">
        <v>0</v>
      </c>
      <c r="E95" s="10">
        <f t="shared" ref="E95" si="130">B95+(1/((C95+(D95/10))/5000))</f>
        <v>79.406806722689083</v>
      </c>
      <c r="F95" s="12">
        <v>1</v>
      </c>
      <c r="I95">
        <v>1</v>
      </c>
      <c r="J95" s="13">
        <f>SUM($G$3:G95)/SUM($F$2:F94)</f>
        <v>0.45238095238095238</v>
      </c>
      <c r="K95" s="13">
        <f>SUM($I$3:I95)/SUM($H$2:H94)</f>
        <v>0.41176470588235292</v>
      </c>
      <c r="L95" s="5">
        <f t="shared" ref="L95" si="131">E95-E94</f>
        <v>16.911582395670138</v>
      </c>
    </row>
    <row r="96" spans="1:12" x14ac:dyDescent="0.25">
      <c r="A96" s="3">
        <v>44883</v>
      </c>
      <c r="B96" s="7">
        <v>35.5</v>
      </c>
      <c r="C96" s="8">
        <v>140</v>
      </c>
      <c r="D96" s="9">
        <v>0</v>
      </c>
      <c r="E96" s="10">
        <f t="shared" ref="E96" si="132">B96+(1/((C96+(D96/10))/5000))</f>
        <v>71.214285714285722</v>
      </c>
      <c r="F96" s="12">
        <v>1</v>
      </c>
      <c r="J96" s="13">
        <f>SUM($G$3:G96)/SUM($F$2:F95)</f>
        <v>0.44186046511627908</v>
      </c>
      <c r="K96" s="13">
        <f>SUM($I$3:I96)/SUM($H$2:H95)</f>
        <v>0.41176470588235292</v>
      </c>
      <c r="L96" s="5">
        <f t="shared" ref="L96" si="133">E96-E95</f>
        <v>-8.1925210084033608</v>
      </c>
    </row>
    <row r="97" spans="1:12" x14ac:dyDescent="0.25">
      <c r="A97" s="3">
        <v>44890</v>
      </c>
      <c r="B97" s="7">
        <v>36.03</v>
      </c>
      <c r="C97" s="8">
        <v>134</v>
      </c>
      <c r="D97" s="9">
        <v>2814</v>
      </c>
      <c r="E97" s="10">
        <f t="shared" ref="E97" si="134">B97+(1/((C97+(D97/10))/5000))</f>
        <v>48.066591237361578</v>
      </c>
      <c r="F97" s="12"/>
      <c r="G97">
        <v>1</v>
      </c>
      <c r="H97">
        <v>1</v>
      </c>
      <c r="J97" s="13">
        <f>SUM($G$3:G97)/SUM($F$2:F96)</f>
        <v>0.45454545454545453</v>
      </c>
      <c r="K97" s="13">
        <f>SUM($I$3:I97)/SUM($H$2:H96)</f>
        <v>0.41176470588235292</v>
      </c>
      <c r="L97" s="5">
        <f t="shared" ref="L97" si="135">E97-E96</f>
        <v>-23.147694476924144</v>
      </c>
    </row>
    <row r="98" spans="1:12" x14ac:dyDescent="0.25">
      <c r="A98" s="3">
        <v>44897</v>
      </c>
      <c r="B98" s="7">
        <v>35.42</v>
      </c>
      <c r="C98" s="8">
        <v>134</v>
      </c>
      <c r="D98" s="9">
        <v>0</v>
      </c>
      <c r="E98" s="10">
        <f t="shared" ref="E98" si="136">B98+(1/((C98+(D98/10))/5000))</f>
        <v>72.733432835820906</v>
      </c>
      <c r="F98" s="12">
        <v>1</v>
      </c>
      <c r="I98">
        <v>1</v>
      </c>
      <c r="J98" s="13">
        <f>SUM($G$3:G98)/SUM($F$2:F97)</f>
        <v>0.45454545454545453</v>
      </c>
      <c r="K98" s="13">
        <f>SUM($I$3:I98)/SUM($H$2:H97)</f>
        <v>0.42307692307692307</v>
      </c>
      <c r="L98" s="5">
        <f t="shared" ref="L98" si="137">E98-E97</f>
        <v>24.666841598459328</v>
      </c>
    </row>
    <row r="99" spans="1:12" x14ac:dyDescent="0.25">
      <c r="A99" s="3">
        <v>44904</v>
      </c>
      <c r="B99" s="7">
        <v>33.880000000000003</v>
      </c>
      <c r="C99" s="8">
        <v>147</v>
      </c>
      <c r="D99" s="9">
        <v>0</v>
      </c>
      <c r="E99" s="10">
        <f t="shared" ref="E99" si="138">B99+(1/((C99+(D99/10))/5000))</f>
        <v>67.893605442176877</v>
      </c>
      <c r="F99" s="12"/>
      <c r="H99">
        <v>1</v>
      </c>
      <c r="J99" s="13">
        <f>SUM($G$3:G99)/SUM($F$2:F98)</f>
        <v>0.44444444444444442</v>
      </c>
      <c r="K99" s="13">
        <f>SUM($I$3:I99)/SUM($H$2:H98)</f>
        <v>0.42307692307692307</v>
      </c>
      <c r="L99" s="5">
        <f t="shared" ref="L99" si="139">E99-E98</f>
        <v>-4.839827393644029</v>
      </c>
    </row>
    <row r="100" spans="1:12" x14ac:dyDescent="0.25">
      <c r="A100" s="3">
        <v>44911</v>
      </c>
      <c r="B100" s="7">
        <v>33.369999999999997</v>
      </c>
      <c r="C100" s="8">
        <v>155</v>
      </c>
      <c r="D100" s="9">
        <v>0</v>
      </c>
      <c r="E100" s="10">
        <f t="shared" ref="E100" si="140">B100+(1/((C100+(D100/10))/5000))</f>
        <v>65.628064516129029</v>
      </c>
      <c r="F100" s="12"/>
      <c r="H100">
        <v>1</v>
      </c>
      <c r="I100">
        <v>1</v>
      </c>
      <c r="J100" s="13">
        <f>SUM($G$3:G100)/SUM($F$2:F99)</f>
        <v>0.44444444444444442</v>
      </c>
      <c r="K100" s="13">
        <f>SUM($I$3:I100)/SUM($H$2:H99)</f>
        <v>0.43396226415094341</v>
      </c>
      <c r="L100" s="5">
        <f t="shared" ref="L100" si="141">E100-E99</f>
        <v>-2.2655409260478478</v>
      </c>
    </row>
    <row r="101" spans="1:12" x14ac:dyDescent="0.25">
      <c r="A101" s="3">
        <v>44918</v>
      </c>
      <c r="B101" s="7">
        <v>33.1</v>
      </c>
      <c r="C101" s="8">
        <v>156</v>
      </c>
      <c r="D101" s="9">
        <v>0</v>
      </c>
      <c r="E101" s="10">
        <f t="shared" ref="E101" si="142">B101+(1/((C101+(D101/10))/5000))</f>
        <v>65.151282051282053</v>
      </c>
      <c r="F101" s="12"/>
      <c r="H101">
        <v>1</v>
      </c>
      <c r="I101">
        <v>1</v>
      </c>
      <c r="J101" s="13">
        <f>SUM($G$3:G101)/SUM($F$2:F100)</f>
        <v>0.44444444444444442</v>
      </c>
      <c r="K101" s="13">
        <f>SUM($I$3:I101)/SUM($H$2:H100)</f>
        <v>0.44444444444444442</v>
      </c>
      <c r="L101" s="5">
        <f t="shared" ref="L101" si="143">E101-E100</f>
        <v>-0.47678246484697695</v>
      </c>
    </row>
    <row r="102" spans="1:12" x14ac:dyDescent="0.25">
      <c r="A102" s="3">
        <v>44925</v>
      </c>
      <c r="B102" s="7">
        <v>33.36</v>
      </c>
      <c r="C102" s="8">
        <v>142</v>
      </c>
      <c r="D102" s="9">
        <v>118</v>
      </c>
      <c r="E102" s="10">
        <f t="shared" ref="E102" si="144">B102+(1/((C102+(D102/10))/5000))</f>
        <v>65.869752925877762</v>
      </c>
      <c r="F102" s="12"/>
      <c r="H102">
        <v>1</v>
      </c>
      <c r="J102" s="13">
        <f>SUM($G$3:G102)/SUM($F$2:F101)</f>
        <v>0.44444444444444442</v>
      </c>
      <c r="K102" s="13">
        <f>SUM($I$3:I102)/SUM($H$2:H101)</f>
        <v>0.43636363636363634</v>
      </c>
      <c r="L102" s="5">
        <f t="shared" ref="L102" si="145">E102-E101</f>
        <v>0.71847087459570957</v>
      </c>
    </row>
    <row r="103" spans="1:12" x14ac:dyDescent="0.25">
      <c r="A103" s="3">
        <v>44932</v>
      </c>
      <c r="B103" s="7">
        <v>33.729999999999997</v>
      </c>
      <c r="C103" s="8">
        <v>148</v>
      </c>
      <c r="D103" s="9">
        <v>0</v>
      </c>
      <c r="E103" s="10">
        <f t="shared" ref="E103" si="146">B103+(1/((C103+(D103/10))/5000))</f>
        <v>67.513783783783779</v>
      </c>
      <c r="F103" s="12"/>
      <c r="H103">
        <v>1</v>
      </c>
      <c r="J103" s="13">
        <f>SUM($G$3:G103)/SUM($F$2:F102)</f>
        <v>0.44444444444444442</v>
      </c>
      <c r="K103" s="13">
        <f>SUM($I$3:I103)/SUM($H$2:H102)</f>
        <v>0.42857142857142855</v>
      </c>
      <c r="L103" s="5">
        <f t="shared" ref="L103" si="147">E103-E102</f>
        <v>1.6440308579060172</v>
      </c>
    </row>
    <row r="104" spans="1:12" x14ac:dyDescent="0.25">
      <c r="A104" s="3">
        <v>44939</v>
      </c>
      <c r="B104" s="7">
        <v>33.4</v>
      </c>
      <c r="C104" s="8">
        <v>177</v>
      </c>
      <c r="D104" s="9">
        <v>6998</v>
      </c>
      <c r="E104" s="10">
        <f t="shared" ref="E104" si="148">B104+(1/((C104+(D104/10))/5000))</f>
        <v>39.102554744525548</v>
      </c>
      <c r="F104" s="12"/>
      <c r="H104">
        <v>1</v>
      </c>
      <c r="I104">
        <v>1</v>
      </c>
      <c r="J104" s="13">
        <f>SUM($G$3:G104)/SUM($F$2:F103)</f>
        <v>0.44444444444444442</v>
      </c>
      <c r="K104" s="13">
        <f>SUM($I$3:I104)/SUM($H$2:H103)</f>
        <v>0.43859649122807015</v>
      </c>
      <c r="L104" s="5">
        <f t="shared" ref="L104" si="149">E104-E103</f>
        <v>-28.411229039258231</v>
      </c>
    </row>
    <row r="105" spans="1:12" x14ac:dyDescent="0.25">
      <c r="A105" s="3">
        <v>44946</v>
      </c>
      <c r="B105" s="7">
        <v>32.68</v>
      </c>
      <c r="C105" s="8">
        <v>164</v>
      </c>
      <c r="D105" s="9">
        <v>900</v>
      </c>
      <c r="E105" s="10">
        <f t="shared" ref="E105" si="150">B105+(1/((C105+(D105/10))/5000))</f>
        <v>52.36503937007874</v>
      </c>
      <c r="F105" s="12"/>
      <c r="H105">
        <v>1</v>
      </c>
      <c r="I105">
        <v>1</v>
      </c>
      <c r="J105" s="13">
        <f>SUM($G$3:G105)/SUM($F$2:F104)</f>
        <v>0.44444444444444442</v>
      </c>
      <c r="K105" s="13">
        <f>SUM($I$3:I105)/SUM($H$2:H104)</f>
        <v>0.44827586206896552</v>
      </c>
      <c r="L105" s="5">
        <f t="shared" ref="L105" si="151">E105-E104</f>
        <v>13.262484625553192</v>
      </c>
    </row>
    <row r="106" spans="1:12" x14ac:dyDescent="0.25">
      <c r="A106" s="3">
        <v>44953</v>
      </c>
      <c r="B106" s="7">
        <v>32.270000000000003</v>
      </c>
      <c r="C106" s="8">
        <v>180</v>
      </c>
      <c r="D106" s="9">
        <v>0</v>
      </c>
      <c r="E106" s="10">
        <f t="shared" ref="E106" si="152">B106+(1/((C106+(D106/10))/5000))</f>
        <v>60.047777777777782</v>
      </c>
      <c r="F106" s="12"/>
      <c r="H106">
        <v>1</v>
      </c>
      <c r="I106">
        <v>1</v>
      </c>
      <c r="J106" s="13">
        <f>SUM($G$3:G106)/SUM($F$2:F105)</f>
        <v>0.44444444444444442</v>
      </c>
      <c r="K106" s="13">
        <f>SUM($I$3:I106)/SUM($H$2:H105)</f>
        <v>0.4576271186440678</v>
      </c>
      <c r="L106" s="5">
        <f t="shared" ref="L106" si="153">E106-E105</f>
        <v>7.6827384076990413</v>
      </c>
    </row>
    <row r="107" spans="1:12" x14ac:dyDescent="0.25">
      <c r="A107" s="3">
        <v>44960</v>
      </c>
      <c r="B107" s="7">
        <v>30.56</v>
      </c>
      <c r="C107" s="8">
        <v>171</v>
      </c>
      <c r="D107" s="9">
        <v>0</v>
      </c>
      <c r="E107" s="10">
        <f t="shared" ref="E107" si="154">B107+(1/((C107+(D107/10))/5000))</f>
        <v>59.79976608187134</v>
      </c>
      <c r="F107" s="12"/>
      <c r="H107">
        <v>1</v>
      </c>
      <c r="I107">
        <v>1</v>
      </c>
      <c r="J107" s="13">
        <f>SUM($G$3:G107)/SUM($F$2:F106)</f>
        <v>0.44444444444444442</v>
      </c>
      <c r="K107" s="13">
        <f>SUM($I$3:I107)/SUM($H$2:H106)</f>
        <v>0.46666666666666667</v>
      </c>
      <c r="L107" s="5">
        <f t="shared" ref="L107" si="155">E107-E106</f>
        <v>-0.24801169590644179</v>
      </c>
    </row>
    <row r="108" spans="1:12" x14ac:dyDescent="0.25">
      <c r="A108" s="3">
        <v>44967</v>
      </c>
      <c r="B108" s="7">
        <v>30.2</v>
      </c>
      <c r="C108" s="8">
        <v>190</v>
      </c>
      <c r="D108" s="9">
        <v>900</v>
      </c>
      <c r="E108" s="10">
        <f t="shared" ref="E108" si="156">B108+(1/((C108+(D108/10))/5000))</f>
        <v>48.057142857142857</v>
      </c>
      <c r="F108" s="12"/>
      <c r="H108">
        <v>1</v>
      </c>
      <c r="I108">
        <v>1</v>
      </c>
      <c r="J108" s="13">
        <f>SUM($G$3:G108)/SUM($F$2:F107)</f>
        <v>0.44444444444444442</v>
      </c>
      <c r="K108" s="13">
        <f>SUM($I$3:I108)/SUM($H$2:H107)</f>
        <v>0.47540983606557374</v>
      </c>
      <c r="L108" s="5">
        <f t="shared" ref="L108" si="157">E108-E107</f>
        <v>-11.742623224728483</v>
      </c>
    </row>
    <row r="109" spans="1:12" x14ac:dyDescent="0.25">
      <c r="A109" s="3">
        <v>44974</v>
      </c>
      <c r="B109" s="7">
        <v>29.92</v>
      </c>
      <c r="C109" s="8">
        <v>170</v>
      </c>
      <c r="D109" s="9">
        <v>0</v>
      </c>
      <c r="E109" s="10">
        <f t="shared" ref="E109" si="158">B109+(1/((C109+(D109/10))/5000))</f>
        <v>59.33176470588235</v>
      </c>
      <c r="F109" s="12"/>
      <c r="H109">
        <v>1</v>
      </c>
      <c r="I109">
        <v>1</v>
      </c>
      <c r="J109" s="13">
        <f>SUM($G$3:G109)/SUM($F$2:F108)</f>
        <v>0.44444444444444442</v>
      </c>
      <c r="K109" s="13">
        <f>SUM($I$3:I109)/SUM($H$2:H108)</f>
        <v>0.4838709677419355</v>
      </c>
      <c r="L109" s="5">
        <f t="shared" ref="L109" si="159">E109-E108</f>
        <v>11.274621848739493</v>
      </c>
    </row>
    <row r="110" spans="1:12" x14ac:dyDescent="0.25">
      <c r="A110" s="3">
        <v>44981</v>
      </c>
      <c r="B110" s="7">
        <v>28.91</v>
      </c>
      <c r="C110" s="8">
        <v>163</v>
      </c>
      <c r="D110" s="9">
        <v>0</v>
      </c>
      <c r="E110" s="10">
        <f t="shared" ref="E110" si="160">B110+(1/((C110+(D110/10))/5000))</f>
        <v>59.584846625766872</v>
      </c>
      <c r="F110" s="12"/>
      <c r="H110">
        <v>1</v>
      </c>
      <c r="I110">
        <v>1</v>
      </c>
      <c r="J110" s="13">
        <f>SUM($G$3:G110)/SUM($F$2:F109)</f>
        <v>0.44444444444444442</v>
      </c>
      <c r="K110" s="13">
        <f>SUM($I$3:I110)/SUM($H$2:H109)</f>
        <v>0.49206349206349204</v>
      </c>
      <c r="L110" s="5">
        <f t="shared" ref="L110" si="161">E110-E109</f>
        <v>0.25308191988452222</v>
      </c>
    </row>
    <row r="111" spans="1:12" x14ac:dyDescent="0.25">
      <c r="A111" s="3">
        <v>44988</v>
      </c>
      <c r="B111" s="7">
        <v>29.72</v>
      </c>
      <c r="C111" s="8">
        <v>155</v>
      </c>
      <c r="D111" s="9">
        <v>900</v>
      </c>
      <c r="E111" s="10">
        <f t="shared" ref="E111" si="162">B111+(1/((C111+(D111/10))/5000))</f>
        <v>50.128163265306121</v>
      </c>
      <c r="F111" s="12"/>
      <c r="H111">
        <v>1</v>
      </c>
      <c r="J111" s="13">
        <f>SUM($G$3:G111)/SUM($F$2:F110)</f>
        <v>0.44444444444444442</v>
      </c>
      <c r="K111" s="13">
        <f>SUM($I$3:I111)/SUM($H$2:H110)</f>
        <v>0.484375</v>
      </c>
      <c r="L111" s="5">
        <f t="shared" ref="L111" si="163">E111-E110</f>
        <v>-9.456683360460751</v>
      </c>
    </row>
    <row r="112" spans="1:12" x14ac:dyDescent="0.25">
      <c r="A112" s="3">
        <v>44995</v>
      </c>
      <c r="B112" s="7">
        <v>28.83</v>
      </c>
      <c r="C112" s="8">
        <v>143</v>
      </c>
      <c r="D112" s="9">
        <v>900</v>
      </c>
      <c r="E112" s="10">
        <f t="shared" ref="E112" si="164">B112+(1/((C112+(D112/10))/5000))</f>
        <v>50.289227467811159</v>
      </c>
      <c r="F112" s="12"/>
      <c r="H112">
        <v>1</v>
      </c>
      <c r="I112">
        <v>1</v>
      </c>
      <c r="J112" s="13">
        <f>SUM($G$3:G112)/SUM($F$2:F111)</f>
        <v>0.44444444444444442</v>
      </c>
      <c r="K112" s="13">
        <f>SUM($I$3:I112)/SUM($H$2:H111)</f>
        <v>0.49230769230769234</v>
      </c>
      <c r="L112" s="5">
        <f t="shared" ref="L112" si="165">E112-E111</f>
        <v>0.16106420250503817</v>
      </c>
    </row>
    <row r="113" spans="1:12" x14ac:dyDescent="0.25">
      <c r="A113" s="3">
        <v>45002</v>
      </c>
      <c r="B113" s="7">
        <v>32.56</v>
      </c>
      <c r="C113" s="8">
        <v>123</v>
      </c>
      <c r="D113" s="9">
        <v>0</v>
      </c>
      <c r="E113" s="10">
        <f t="shared" ref="E113" si="166">B113+(1/((C113+(D113/10))/5000))</f>
        <v>73.210406504065048</v>
      </c>
      <c r="F113" s="12">
        <v>1</v>
      </c>
      <c r="J113" s="13">
        <f>SUM($G$3:G113)/SUM($F$2:F112)</f>
        <v>0.44444444444444442</v>
      </c>
      <c r="K113" s="13">
        <f>SUM($I$3:I113)/SUM($H$2:H112)</f>
        <v>0.48484848484848486</v>
      </c>
      <c r="L113" s="5">
        <f t="shared" ref="L113" si="167">E113-E112</f>
        <v>22.921179036253889</v>
      </c>
    </row>
    <row r="114" spans="1:12" x14ac:dyDescent="0.25">
      <c r="A114" s="3">
        <v>45009</v>
      </c>
      <c r="B114" s="7">
        <v>34.08</v>
      </c>
      <c r="C114" s="8">
        <v>124</v>
      </c>
      <c r="D114" s="9">
        <v>900</v>
      </c>
      <c r="E114" s="10">
        <f t="shared" ref="E114" si="168">B114+(1/((C114+(D114/10))/5000))</f>
        <v>57.444485981308411</v>
      </c>
      <c r="F114" s="12"/>
      <c r="G114">
        <v>1</v>
      </c>
      <c r="H114">
        <v>1</v>
      </c>
      <c r="J114" s="13">
        <f>SUM($G$3:G114)/SUM($F$2:F113)</f>
        <v>0.45652173913043476</v>
      </c>
      <c r="K114" s="13">
        <f>SUM($I$3:I114)/SUM($H$2:H113)</f>
        <v>0.48484848484848486</v>
      </c>
      <c r="L114" s="5">
        <f t="shared" ref="L114" si="169">E114-E113</f>
        <v>-15.765920522756637</v>
      </c>
    </row>
    <row r="115" spans="1:12" x14ac:dyDescent="0.25">
      <c r="A115" s="3">
        <v>45016</v>
      </c>
      <c r="B115" s="7">
        <v>34.67</v>
      </c>
      <c r="C115" s="8">
        <v>111</v>
      </c>
      <c r="D115" s="9">
        <v>0</v>
      </c>
      <c r="E115" s="10">
        <f t="shared" ref="E115" si="170">B115+(1/((C115+(D115/10))/5000))</f>
        <v>79.715045045045045</v>
      </c>
      <c r="F115" s="12">
        <v>1</v>
      </c>
      <c r="J115" s="13">
        <f>SUM($G$3:G115)/SUM($F$2:F114)</f>
        <v>0.45652173913043476</v>
      </c>
      <c r="K115" s="13">
        <f>SUM($I$3:I115)/SUM($H$2:H114)</f>
        <v>0.47761194029850745</v>
      </c>
      <c r="L115" s="5">
        <f t="shared" ref="L115" si="171">E115-E114</f>
        <v>22.270559063736634</v>
      </c>
    </row>
    <row r="116" spans="1:12" x14ac:dyDescent="0.25">
      <c r="A116" s="3">
        <v>45023</v>
      </c>
      <c r="B116" s="7">
        <v>37.85</v>
      </c>
      <c r="C116" s="8">
        <v>90</v>
      </c>
      <c r="D116" s="9">
        <v>900</v>
      </c>
      <c r="E116" s="10">
        <f t="shared" ref="E116" si="172">B116+(1/((C116+(D116/10))/5000))</f>
        <v>65.62777777777778</v>
      </c>
      <c r="F116" s="12"/>
      <c r="G116">
        <v>1</v>
      </c>
      <c r="H116">
        <v>1</v>
      </c>
      <c r="J116" s="13">
        <f>SUM($G$3:G116)/SUM($F$2:F115)</f>
        <v>0.46808510638297873</v>
      </c>
      <c r="K116" s="13">
        <f>SUM($I$3:I116)/SUM($H$2:H115)</f>
        <v>0.47761194029850745</v>
      </c>
      <c r="L116" s="5">
        <f t="shared" ref="L116" si="173">E116-E115</f>
        <v>-14.087267267267265</v>
      </c>
    </row>
    <row r="117" spans="1:12" x14ac:dyDescent="0.25">
      <c r="A117" s="3">
        <v>45030</v>
      </c>
      <c r="B117" s="7">
        <v>40.97</v>
      </c>
      <c r="C117" s="8">
        <v>126</v>
      </c>
      <c r="D117" s="9">
        <v>0</v>
      </c>
      <c r="E117" s="10">
        <f t="shared" ref="E117" si="174">B117+(1/((C117+(D117/10))/5000))</f>
        <v>80.652539682539683</v>
      </c>
      <c r="F117" s="12">
        <v>1</v>
      </c>
      <c r="J117" s="13">
        <f>SUM($G$3:G117)/SUM($F$2:F116)</f>
        <v>0.46808510638297873</v>
      </c>
      <c r="K117" s="13">
        <f>SUM($I$3:I117)/SUM($H$2:H116)</f>
        <v>0.47058823529411764</v>
      </c>
      <c r="L117" s="5">
        <f t="shared" ref="L117" si="175">E117-E116</f>
        <v>15.024761904761903</v>
      </c>
    </row>
    <row r="118" spans="1:12" x14ac:dyDescent="0.25">
      <c r="A118" s="3">
        <v>45037</v>
      </c>
      <c r="B118" s="7">
        <v>39.99</v>
      </c>
      <c r="C118" s="8">
        <v>229</v>
      </c>
      <c r="D118" s="9">
        <v>900</v>
      </c>
      <c r="E118" s="10">
        <f t="shared" ref="E118" si="176">B118+(1/((C118+(D118/10))/5000))</f>
        <v>55.663981191222575</v>
      </c>
      <c r="F118" s="12"/>
      <c r="H118">
        <v>1</v>
      </c>
      <c r="J118" s="13">
        <f>SUM($G$3:G118)/SUM($F$2:F117)</f>
        <v>0.45833333333333331</v>
      </c>
      <c r="K118" s="13">
        <f>SUM($I$3:I118)/SUM($H$2:H117)</f>
        <v>0.47058823529411764</v>
      </c>
      <c r="L118" s="5">
        <f t="shared" ref="L118" si="177">E118-E117</f>
        <v>-24.988558491317107</v>
      </c>
    </row>
    <row r="119" spans="1:12" x14ac:dyDescent="0.25">
      <c r="A119" s="3">
        <v>45044</v>
      </c>
      <c r="B119" s="7">
        <v>40.03</v>
      </c>
      <c r="C119" s="8">
        <v>134</v>
      </c>
      <c r="D119" s="9">
        <v>0</v>
      </c>
      <c r="E119" s="10">
        <f t="shared" ref="E119" si="178">B119+(1/((C119+(D119/10))/5000))</f>
        <v>77.343432835820892</v>
      </c>
      <c r="F119" s="12">
        <v>1</v>
      </c>
      <c r="J119" s="13">
        <f>SUM($G$3:G119)/SUM($F$2:F118)</f>
        <v>0.45833333333333331</v>
      </c>
      <c r="K119" s="13">
        <f>SUM($I$3:I119)/SUM($H$2:H118)</f>
        <v>0.46376811594202899</v>
      </c>
      <c r="L119" s="5">
        <f t="shared" ref="L119" si="179">E119-E118</f>
        <v>21.679451644598316</v>
      </c>
    </row>
    <row r="120" spans="1:12" x14ac:dyDescent="0.25">
      <c r="A120" s="3">
        <v>45051</v>
      </c>
      <c r="B120" s="7">
        <v>39.700000000000003</v>
      </c>
      <c r="C120" s="8">
        <v>165</v>
      </c>
      <c r="D120" s="9">
        <v>0</v>
      </c>
      <c r="E120" s="10">
        <f t="shared" ref="E120" si="180">B120+(1/((C120+(D120/10))/5000))</f>
        <v>70.0030303030303</v>
      </c>
      <c r="F120" s="12"/>
      <c r="H120">
        <v>1</v>
      </c>
      <c r="J120" s="13">
        <f>SUM($G$3:G120)/SUM($F$2:F119)</f>
        <v>0.44897959183673469</v>
      </c>
      <c r="K120" s="13">
        <f>SUM($I$3:I120)/SUM($H$2:H119)</f>
        <v>0.46376811594202899</v>
      </c>
      <c r="L120" s="5">
        <f t="shared" ref="L120" si="181">E120-E119</f>
        <v>-7.3404025327905913</v>
      </c>
    </row>
    <row r="121" spans="1:12" x14ac:dyDescent="0.25">
      <c r="A121" s="3">
        <v>45058</v>
      </c>
      <c r="B121" s="7">
        <v>37.46</v>
      </c>
      <c r="C121" s="8">
        <v>160</v>
      </c>
      <c r="D121" s="9">
        <v>900</v>
      </c>
      <c r="E121" s="10">
        <f t="shared" ref="E121" si="182">B121+(1/((C121+(D121/10))/5000))</f>
        <v>57.46</v>
      </c>
      <c r="F121" s="12"/>
      <c r="H121">
        <v>1</v>
      </c>
      <c r="I121">
        <v>1</v>
      </c>
      <c r="J121" s="13">
        <f>SUM($G$3:G121)/SUM($F$2:F120)</f>
        <v>0.44897959183673469</v>
      </c>
      <c r="K121" s="13">
        <f>SUM($I$3:I121)/SUM($H$2:H120)</f>
        <v>0.47142857142857142</v>
      </c>
      <c r="L121" s="5">
        <f t="shared" ref="L121" si="183">E121-E120</f>
        <v>-12.543030303030299</v>
      </c>
    </row>
    <row r="122" spans="1:12" x14ac:dyDescent="0.25">
      <c r="A122" s="3">
        <v>45065</v>
      </c>
      <c r="B122" s="7">
        <v>36.49</v>
      </c>
      <c r="C122" s="8">
        <v>155</v>
      </c>
      <c r="D122" s="9">
        <v>806</v>
      </c>
      <c r="E122" s="10">
        <f t="shared" ref="E122" si="184">B122+(1/((C122+(D122/10))/5000))</f>
        <v>57.712410865874361</v>
      </c>
      <c r="F122" s="12"/>
      <c r="H122">
        <v>1</v>
      </c>
      <c r="I122">
        <v>1</v>
      </c>
      <c r="J122" s="13">
        <f>SUM($G$3:G122)/SUM($F$2:F121)</f>
        <v>0.44897959183673469</v>
      </c>
      <c r="K122" s="13">
        <f>SUM($I$3:I122)/SUM($H$2:H121)</f>
        <v>0.47887323943661969</v>
      </c>
      <c r="L122" s="5">
        <f t="shared" ref="L122" si="185">E122-E121</f>
        <v>0.25241086587436001</v>
      </c>
    </row>
    <row r="123" spans="1:12" x14ac:dyDescent="0.25">
      <c r="A123" s="3">
        <v>45072</v>
      </c>
      <c r="B123" s="7">
        <v>36.22</v>
      </c>
      <c r="C123" s="8">
        <v>173</v>
      </c>
      <c r="D123" s="9">
        <v>94</v>
      </c>
      <c r="E123" s="10">
        <f t="shared" ref="E123" si="186">B123+(1/((C123+(D123/10))/5000))</f>
        <v>63.632280701754382</v>
      </c>
      <c r="F123" s="12"/>
      <c r="H123">
        <v>1</v>
      </c>
      <c r="I123">
        <v>1</v>
      </c>
      <c r="J123" s="13">
        <f>SUM($G$3:G123)/SUM($F$2:F122)</f>
        <v>0.44897959183673469</v>
      </c>
      <c r="K123" s="13">
        <f>SUM($I$3:I123)/SUM($H$2:H122)</f>
        <v>0.4861111111111111</v>
      </c>
      <c r="L123" s="5">
        <f t="shared" ref="L123" si="187">E123-E122</f>
        <v>5.9198698358800215</v>
      </c>
    </row>
    <row r="124" spans="1:12" x14ac:dyDescent="0.25">
      <c r="A124" s="3">
        <v>45079</v>
      </c>
      <c r="B124" s="7">
        <v>36.1</v>
      </c>
      <c r="C124" s="8">
        <v>155</v>
      </c>
      <c r="D124" s="9">
        <v>1386</v>
      </c>
      <c r="E124" s="10">
        <f t="shared" ref="E124" si="188">B124+(1/((C124+(D124/10))/5000))</f>
        <v>53.129972752043599</v>
      </c>
      <c r="F124" s="12"/>
      <c r="H124">
        <v>1</v>
      </c>
      <c r="I124">
        <v>1</v>
      </c>
      <c r="J124" s="13">
        <f>SUM($G$3:G124)/SUM($F$2:F123)</f>
        <v>0.44897959183673469</v>
      </c>
      <c r="K124" s="13">
        <f>SUM($I$3:I124)/SUM($H$2:H123)</f>
        <v>0.49315068493150682</v>
      </c>
      <c r="L124" s="5">
        <f t="shared" ref="L124" si="189">E124-E123</f>
        <v>-10.502307949710783</v>
      </c>
    </row>
    <row r="125" spans="1:12" x14ac:dyDescent="0.25">
      <c r="A125" s="3">
        <v>45086</v>
      </c>
      <c r="B125" s="7">
        <v>36.28</v>
      </c>
      <c r="C125" s="8">
        <v>158</v>
      </c>
      <c r="D125" s="9">
        <v>0</v>
      </c>
      <c r="E125" s="10">
        <f t="shared" ref="E125" si="190">B125+(1/((C125+(D125/10))/5000))</f>
        <v>67.925569620253157</v>
      </c>
      <c r="F125" s="12"/>
      <c r="H125">
        <v>1</v>
      </c>
      <c r="J125" s="13">
        <f>SUM($G$3:G125)/SUM($F$2:F124)</f>
        <v>0.44897959183673469</v>
      </c>
      <c r="K125" s="13">
        <f>SUM($I$3:I125)/SUM($H$2:H124)</f>
        <v>0.48648648648648651</v>
      </c>
      <c r="L125" s="5">
        <f t="shared" ref="L125" si="191">E125-E124</f>
        <v>14.795596868209557</v>
      </c>
    </row>
    <row r="126" spans="1:12" x14ac:dyDescent="0.25">
      <c r="A126" s="3">
        <v>45093</v>
      </c>
      <c r="B126" s="7">
        <v>34.64</v>
      </c>
      <c r="C126" s="8">
        <v>169</v>
      </c>
      <c r="D126" s="9">
        <v>1450</v>
      </c>
      <c r="E126" s="10">
        <f t="shared" ref="E126" si="192">B126+(1/((C126+(D126/10))/5000))</f>
        <v>50.563566878980893</v>
      </c>
      <c r="F126" s="12"/>
      <c r="H126">
        <v>1</v>
      </c>
      <c r="I126">
        <v>1</v>
      </c>
      <c r="J126" s="13">
        <f>SUM($G$3:G126)/SUM($F$2:F125)</f>
        <v>0.44897959183673469</v>
      </c>
      <c r="K126" s="13">
        <f>SUM($I$3:I126)/SUM($H$2:H125)</f>
        <v>0.49333333333333335</v>
      </c>
      <c r="L126" s="5">
        <f t="shared" ref="L126" si="193">E126-E125</f>
        <v>-17.362002741272264</v>
      </c>
    </row>
    <row r="127" spans="1:12" x14ac:dyDescent="0.25">
      <c r="A127" s="3">
        <v>45100</v>
      </c>
      <c r="B127" s="7">
        <v>32.853000000000002</v>
      </c>
      <c r="C127" s="8">
        <v>142</v>
      </c>
      <c r="D127" s="9">
        <v>0</v>
      </c>
      <c r="E127" s="10">
        <f t="shared" ref="E127" si="194">B127+(1/((C127+(D127/10))/5000))</f>
        <v>68.064267605633802</v>
      </c>
      <c r="F127" s="12"/>
      <c r="H127">
        <v>1</v>
      </c>
      <c r="I127">
        <v>1</v>
      </c>
      <c r="J127" s="13">
        <f>SUM($G$3:G127)/SUM($F$2:F126)</f>
        <v>0.44897959183673469</v>
      </c>
      <c r="K127" s="13">
        <f>SUM($I$3:I127)/SUM($H$2:H126)</f>
        <v>0.5</v>
      </c>
      <c r="L127" s="5">
        <f t="shared" ref="L127" si="195">E127-E126</f>
        <v>17.500700726652909</v>
      </c>
    </row>
    <row r="128" spans="1:12" x14ac:dyDescent="0.25">
      <c r="A128" s="3">
        <v>45107</v>
      </c>
      <c r="B128" s="7">
        <v>31.91</v>
      </c>
      <c r="C128" s="8">
        <v>148</v>
      </c>
      <c r="D128" s="9">
        <v>1060</v>
      </c>
      <c r="E128" s="10">
        <f t="shared" ref="E128" si="196">B128+(1/((C128+(D128/10))/5000))</f>
        <v>51.595039370078737</v>
      </c>
      <c r="F128" s="12"/>
      <c r="H128">
        <v>1</v>
      </c>
      <c r="I128">
        <v>1</v>
      </c>
      <c r="J128" s="13">
        <f>SUM($G$3:G128)/SUM($F$2:F127)</f>
        <v>0.44897959183673469</v>
      </c>
      <c r="K128" s="13">
        <f>SUM($I$3:I128)/SUM($H$2:H127)</f>
        <v>0.50649350649350644</v>
      </c>
      <c r="L128" s="5">
        <f t="shared" ref="L128" si="197">E128-E127</f>
        <v>-16.469228235555065</v>
      </c>
    </row>
    <row r="129" spans="1:12" x14ac:dyDescent="0.25">
      <c r="A129" s="3">
        <v>45114</v>
      </c>
      <c r="B129" s="7">
        <v>31.42</v>
      </c>
      <c r="C129" s="8">
        <v>179</v>
      </c>
      <c r="D129" s="9">
        <v>0</v>
      </c>
      <c r="E129" s="10">
        <f t="shared" ref="E129" si="198">B129+(1/((C129+(D129/10))/5000))</f>
        <v>59.35296089385475</v>
      </c>
      <c r="F129" s="12"/>
      <c r="H129">
        <v>1</v>
      </c>
      <c r="I129">
        <v>1</v>
      </c>
      <c r="J129" s="13">
        <f>SUM($G$3:G129)/SUM($F$2:F128)</f>
        <v>0.44897959183673469</v>
      </c>
      <c r="K129" s="13">
        <f>SUM($I$3:I129)/SUM($H$2:H128)</f>
        <v>0.51282051282051277</v>
      </c>
      <c r="L129" s="5">
        <f t="shared" ref="L129" si="199">E129-E128</f>
        <v>7.7579215237760124</v>
      </c>
    </row>
    <row r="130" spans="1:12" x14ac:dyDescent="0.25">
      <c r="A130" s="3">
        <v>45121</v>
      </c>
      <c r="B130" s="7">
        <v>31.18</v>
      </c>
      <c r="C130" s="8">
        <v>188</v>
      </c>
      <c r="D130" s="9">
        <v>1282</v>
      </c>
      <c r="E130" s="10">
        <f t="shared" ref="E130" si="200">B130+(1/((C130+(D130/10))/5000))</f>
        <v>46.992776723592662</v>
      </c>
      <c r="F130" s="12"/>
      <c r="H130">
        <v>1</v>
      </c>
      <c r="I130">
        <v>1</v>
      </c>
      <c r="J130" s="13">
        <f>SUM($G$3:G130)/SUM($F$2:F129)</f>
        <v>0.44897959183673469</v>
      </c>
      <c r="K130" s="13">
        <f>SUM($I$3:I130)/SUM($H$2:H129)</f>
        <v>0.51898734177215189</v>
      </c>
      <c r="L130" s="5">
        <f t="shared" ref="L130" si="201">E130-E129</f>
        <v>-12.360184170262087</v>
      </c>
    </row>
    <row r="131" spans="1:12" x14ac:dyDescent="0.25">
      <c r="A131" s="3">
        <v>45128</v>
      </c>
      <c r="B131" s="7">
        <v>30.54</v>
      </c>
      <c r="C131" s="8">
        <v>155</v>
      </c>
      <c r="D131" s="9">
        <v>0</v>
      </c>
      <c r="E131" s="10">
        <f t="shared" ref="E131" si="202">B131+(1/((C131+(D131/10))/5000))</f>
        <v>62.798064516129031</v>
      </c>
      <c r="F131" s="12"/>
      <c r="H131">
        <v>1</v>
      </c>
      <c r="I131">
        <v>1</v>
      </c>
      <c r="J131" s="13">
        <f>SUM($G$3:G131)/SUM($F$2:F130)</f>
        <v>0.44897959183673469</v>
      </c>
      <c r="K131" s="13">
        <f>SUM($I$3:I131)/SUM($H$2:H130)</f>
        <v>0.52500000000000002</v>
      </c>
      <c r="L131" s="5">
        <f t="shared" ref="L131" si="203">E131-E130</f>
        <v>15.805287792536369</v>
      </c>
    </row>
    <row r="132" spans="1:12" x14ac:dyDescent="0.25">
      <c r="A132" s="3">
        <v>45135</v>
      </c>
      <c r="B132" s="7">
        <v>29.11</v>
      </c>
      <c r="C132" s="8">
        <v>157</v>
      </c>
      <c r="D132" s="9">
        <v>1580</v>
      </c>
      <c r="E132" s="10">
        <f t="shared" ref="E132" si="204">B132+(1/((C132+(D132/10))/5000))</f>
        <v>44.983015873015873</v>
      </c>
      <c r="F132" s="12"/>
      <c r="H132">
        <v>1</v>
      </c>
      <c r="I132">
        <v>1</v>
      </c>
      <c r="J132" s="13">
        <f>SUM($G$3:G132)/SUM($F$2:F131)</f>
        <v>0.44897959183673469</v>
      </c>
      <c r="K132" s="13">
        <f>SUM($I$3:I132)/SUM($H$2:H131)</f>
        <v>0.53086419753086422</v>
      </c>
      <c r="L132" s="5">
        <f t="shared" ref="L132" si="205">E132-E131</f>
        <v>-17.815048643113158</v>
      </c>
    </row>
    <row r="133" spans="1:12" x14ac:dyDescent="0.25">
      <c r="A133" s="3">
        <v>45142</v>
      </c>
      <c r="B133" s="7">
        <v>28.39</v>
      </c>
      <c r="C133" s="8">
        <v>159</v>
      </c>
      <c r="D133" s="9">
        <v>1774</v>
      </c>
      <c r="E133" s="10">
        <f t="shared" ref="E133" si="206">B133+(1/((C133+(D133/10))/5000))</f>
        <v>43.253258026159337</v>
      </c>
      <c r="F133" s="12"/>
      <c r="H133">
        <v>1</v>
      </c>
      <c r="I133">
        <v>1</v>
      </c>
      <c r="J133" s="13">
        <f>SUM($G$3:G133)/SUM($F$2:F132)</f>
        <v>0.44897959183673469</v>
      </c>
      <c r="K133" s="13">
        <f>SUM($I$3:I133)/SUM($H$2:H132)</f>
        <v>0.53658536585365857</v>
      </c>
      <c r="L133" s="5">
        <f t="shared" ref="L133" si="207">E133-E132</f>
        <v>-1.7297578468565362</v>
      </c>
    </row>
    <row r="134" spans="1:12" x14ac:dyDescent="0.25">
      <c r="A134" s="3">
        <v>45149</v>
      </c>
      <c r="B134" s="7">
        <v>27.46</v>
      </c>
      <c r="C134" s="8">
        <v>155</v>
      </c>
      <c r="D134" s="9">
        <v>1646</v>
      </c>
      <c r="E134" s="10">
        <f t="shared" ref="E134" si="208">B134+(1/((C134+(D134/10))/5000))</f>
        <v>43.10455569461827</v>
      </c>
      <c r="F134" s="12"/>
      <c r="H134">
        <v>1</v>
      </c>
      <c r="I134">
        <v>1</v>
      </c>
      <c r="J134" s="13">
        <f>SUM($G$3:G134)/SUM($F$2:F133)</f>
        <v>0.44897959183673469</v>
      </c>
      <c r="K134" s="13">
        <f>SUM($I$3:I134)/SUM($H$2:H133)</f>
        <v>0.54216867469879515</v>
      </c>
      <c r="L134" s="5">
        <f t="shared" ref="L134" si="209">E134-E133</f>
        <v>-0.14870233154106671</v>
      </c>
    </row>
    <row r="135" spans="1:12" x14ac:dyDescent="0.25">
      <c r="A135" s="3">
        <v>45156</v>
      </c>
      <c r="B135" s="7">
        <v>27.62</v>
      </c>
      <c r="C135" s="8">
        <v>160</v>
      </c>
      <c r="D135" s="9">
        <v>1520</v>
      </c>
      <c r="E135" s="10">
        <f t="shared" ref="E135" si="210">B135+(1/((C135+(D135/10))/5000))</f>
        <v>43.645641025641027</v>
      </c>
      <c r="F135" s="12"/>
      <c r="H135">
        <v>1</v>
      </c>
      <c r="J135" s="13">
        <f>SUM($G$3:G135)/SUM($F$2:F134)</f>
        <v>0.44897959183673469</v>
      </c>
      <c r="K135" s="13">
        <f>SUM($I$3:I135)/SUM($H$2:H134)</f>
        <v>0.5357142857142857</v>
      </c>
      <c r="L135" s="5">
        <f t="shared" ref="L135" si="211">E135-E134</f>
        <v>0.54108533102275658</v>
      </c>
    </row>
    <row r="136" spans="1:12" x14ac:dyDescent="0.25">
      <c r="A136" s="3">
        <v>45163</v>
      </c>
      <c r="B136" s="7">
        <v>29.55</v>
      </c>
      <c r="C136" s="8">
        <v>147</v>
      </c>
      <c r="D136" s="9">
        <v>1512</v>
      </c>
      <c r="E136" s="10">
        <f t="shared" ref="E136" si="212">B136+(1/((C136+(D136/10))/5000))</f>
        <v>46.317270288397054</v>
      </c>
      <c r="F136" s="12"/>
      <c r="H136">
        <v>1</v>
      </c>
      <c r="J136" s="13">
        <f>SUM($G$3:G136)/SUM($F$2:F135)</f>
        <v>0.44897959183673469</v>
      </c>
      <c r="K136" s="13">
        <f>SUM($I$3:I136)/SUM($H$2:H135)</f>
        <v>0.52941176470588236</v>
      </c>
      <c r="L136" s="5">
        <f t="shared" ref="L136" si="213">E136-E135</f>
        <v>2.6716292627560279</v>
      </c>
    </row>
    <row r="137" spans="1:12" x14ac:dyDescent="0.25">
      <c r="A137" s="3">
        <v>45170</v>
      </c>
      <c r="B137" s="7">
        <v>29.44</v>
      </c>
      <c r="C137" s="8">
        <v>170</v>
      </c>
      <c r="D137" s="9">
        <v>1206</v>
      </c>
      <c r="E137" s="10">
        <f t="shared" ref="E137" si="214">B137+(1/((C137+(D137/10))/5000))</f>
        <v>46.645781142463868</v>
      </c>
      <c r="F137" s="12"/>
      <c r="H137">
        <v>1</v>
      </c>
      <c r="I137">
        <v>1</v>
      </c>
      <c r="J137" s="13">
        <f>SUM($G$3:G137)/SUM($F$2:F136)</f>
        <v>0.44897959183673469</v>
      </c>
      <c r="K137" s="13">
        <f>SUM($I$3:I137)/SUM($H$2:H136)</f>
        <v>0.53488372093023251</v>
      </c>
      <c r="L137" s="5">
        <f t="shared" ref="L137" si="215">E137-E136</f>
        <v>0.32851085406681335</v>
      </c>
    </row>
    <row r="138" spans="1:12" x14ac:dyDescent="0.25">
      <c r="A138" s="3">
        <v>45177</v>
      </c>
      <c r="B138" s="7">
        <v>28.23</v>
      </c>
      <c r="C138" s="8">
        <v>164</v>
      </c>
      <c r="D138" s="9">
        <v>1798</v>
      </c>
      <c r="E138" s="10">
        <f t="shared" ref="E138" si="216">B138+(1/((C138+(D138/10))/5000))</f>
        <v>42.773339150668996</v>
      </c>
      <c r="F138" s="12"/>
      <c r="H138">
        <v>1</v>
      </c>
      <c r="I138">
        <v>1</v>
      </c>
      <c r="J138" s="13">
        <f>SUM($G$3:G138)/SUM($F$2:F137)</f>
        <v>0.44897959183673469</v>
      </c>
      <c r="K138" s="13">
        <f>SUM($I$3:I138)/SUM($H$2:H137)</f>
        <v>0.54022988505747127</v>
      </c>
      <c r="L138" s="5">
        <f t="shared" ref="L138" si="217">E138-E137</f>
        <v>-3.8724419917948723</v>
      </c>
    </row>
    <row r="139" spans="1:12" x14ac:dyDescent="0.25">
      <c r="A139" s="3">
        <v>45184</v>
      </c>
      <c r="B139" s="7">
        <v>28.34</v>
      </c>
      <c r="C139" s="8">
        <v>144</v>
      </c>
      <c r="D139" s="9">
        <v>1570</v>
      </c>
      <c r="E139" s="10">
        <f t="shared" ref="E139" si="218">B139+(1/((C139+(D139/10))/5000))</f>
        <v>44.951295681063122</v>
      </c>
      <c r="F139" s="12"/>
      <c r="H139">
        <v>1</v>
      </c>
      <c r="J139" s="13">
        <f>SUM($G$3:G139)/SUM($F$2:F138)</f>
        <v>0.44897959183673469</v>
      </c>
      <c r="K139" s="13">
        <f>SUM($I$3:I139)/SUM($H$2:H138)</f>
        <v>0.53409090909090906</v>
      </c>
      <c r="L139" s="5">
        <f t="shared" ref="L139" si="219">E139-E138</f>
        <v>2.1779565303941268</v>
      </c>
    </row>
    <row r="140" spans="1:12" x14ac:dyDescent="0.25">
      <c r="A140" s="3">
        <v>45191</v>
      </c>
      <c r="B140" s="7">
        <v>28.7</v>
      </c>
      <c r="C140" s="8">
        <v>167</v>
      </c>
      <c r="D140" s="9">
        <v>0</v>
      </c>
      <c r="E140" s="10">
        <f t="shared" ref="E140" si="220">B140+(1/((C140+(D140/10))/5000))</f>
        <v>58.640119760479038</v>
      </c>
      <c r="F140" s="12"/>
      <c r="H140">
        <v>1</v>
      </c>
      <c r="J140" s="13">
        <f>SUM($G$3:G140)/SUM($F$2:F139)</f>
        <v>0.44897959183673469</v>
      </c>
      <c r="K140" s="13">
        <f>SUM($I$3:I140)/SUM($H$2:H139)</f>
        <v>0.5280898876404494</v>
      </c>
      <c r="L140" s="5">
        <f t="shared" ref="L140" si="221">E140-E139</f>
        <v>13.688824079415916</v>
      </c>
    </row>
    <row r="141" spans="1:12" x14ac:dyDescent="0.25">
      <c r="A141" s="3">
        <v>45198</v>
      </c>
      <c r="B141" s="7">
        <v>27.05</v>
      </c>
      <c r="C141" s="8">
        <v>153</v>
      </c>
      <c r="D141" s="9">
        <v>0</v>
      </c>
      <c r="E141" s="10">
        <f t="shared" ref="E141" si="222">B141+(1/((C141+(D141/10))/5000))</f>
        <v>59.729738562091512</v>
      </c>
      <c r="F141" s="12"/>
      <c r="H141">
        <v>1</v>
      </c>
      <c r="I141">
        <v>1</v>
      </c>
      <c r="J141" s="13">
        <f>SUM($G$3:G141)/SUM($F$2:F140)</f>
        <v>0.44897959183673469</v>
      </c>
      <c r="K141" s="13">
        <f>SUM($I$3:I141)/SUM($H$2:H140)</f>
        <v>0.53333333333333333</v>
      </c>
      <c r="L141" s="5">
        <f t="shared" ref="L141" si="223">E141-E140</f>
        <v>1.0896188016124739</v>
      </c>
    </row>
    <row r="142" spans="1:12" x14ac:dyDescent="0.25">
      <c r="A142" s="3">
        <v>45205</v>
      </c>
      <c r="B142" s="7">
        <v>26.53</v>
      </c>
      <c r="C142" s="8">
        <v>146</v>
      </c>
      <c r="D142" s="9">
        <v>4506</v>
      </c>
      <c r="E142" s="10">
        <f t="shared" ref="E142" si="224">B142+(1/((C142+(D142/10))/5000))</f>
        <v>34.910824673147836</v>
      </c>
      <c r="F142" s="12"/>
      <c r="H142">
        <v>1</v>
      </c>
      <c r="I142">
        <v>1</v>
      </c>
      <c r="J142" s="13">
        <f>SUM($G$3:G142)/SUM($F$2:F141)</f>
        <v>0.44897959183673469</v>
      </c>
      <c r="K142" s="13">
        <f>SUM($I$3:I142)/SUM($H$2:H141)</f>
        <v>0.53846153846153844</v>
      </c>
      <c r="L142" s="5">
        <f t="shared" ref="L142" si="225">E142-E141</f>
        <v>-24.818913888943676</v>
      </c>
    </row>
    <row r="143" spans="1:12" x14ac:dyDescent="0.25">
      <c r="A143" s="3">
        <v>45212</v>
      </c>
      <c r="B143" s="7">
        <v>27.68</v>
      </c>
      <c r="C143" s="8">
        <v>135</v>
      </c>
      <c r="D143" s="9">
        <v>1502</v>
      </c>
      <c r="E143" s="10">
        <f t="shared" ref="E143" si="226">B143+(1/((C143+(D143/10))/5000))</f>
        <v>45.21155680224404</v>
      </c>
      <c r="F143" s="12"/>
      <c r="H143">
        <v>1</v>
      </c>
      <c r="J143" s="13">
        <f>SUM($G$3:G143)/SUM($F$2:F142)</f>
        <v>0.44897959183673469</v>
      </c>
      <c r="K143" s="13">
        <f>SUM($I$3:I143)/SUM($H$2:H142)</f>
        <v>0.53260869565217395</v>
      </c>
      <c r="L143" s="5">
        <f t="shared" ref="L143" si="227">E143-E142</f>
        <v>10.300732129096204</v>
      </c>
    </row>
    <row r="144" spans="1:12" x14ac:dyDescent="0.25">
      <c r="A144" s="3">
        <v>45219</v>
      </c>
      <c r="B144" s="7">
        <v>28.03</v>
      </c>
      <c r="C144" s="8">
        <v>167</v>
      </c>
      <c r="D144" s="9">
        <v>1502</v>
      </c>
      <c r="E144" s="10">
        <f t="shared" ref="E144" si="228">B144+(1/((C144+(D144/10))/5000))</f>
        <v>43.792925598991175</v>
      </c>
      <c r="F144" s="12"/>
      <c r="H144">
        <v>1</v>
      </c>
      <c r="J144" s="13">
        <f>SUM($G$3:G144)/SUM($F$2:F143)</f>
        <v>0.44897959183673469</v>
      </c>
      <c r="K144" s="13">
        <f>SUM($I$3:I144)/SUM($H$2:H143)</f>
        <v>0.5268817204301075</v>
      </c>
      <c r="L144" s="5">
        <f t="shared" ref="L144" si="229">E144-E143</f>
        <v>-1.4186312032528647</v>
      </c>
    </row>
    <row r="145" spans="1:12" x14ac:dyDescent="0.25">
      <c r="A145" s="3">
        <v>45226</v>
      </c>
      <c r="B145" s="7">
        <v>27.67</v>
      </c>
      <c r="C145" s="8">
        <v>129</v>
      </c>
      <c r="D145" s="9">
        <v>2736</v>
      </c>
      <c r="E145" s="10">
        <f t="shared" ref="E145" si="230">B145+(1/((C145+(D145/10))/5000))</f>
        <v>40.089274714356684</v>
      </c>
      <c r="F145" s="12"/>
      <c r="H145">
        <v>1</v>
      </c>
      <c r="I145">
        <v>1</v>
      </c>
      <c r="J145" s="13">
        <f>SUM($G$3:G145)/SUM($F$2:F144)</f>
        <v>0.44897959183673469</v>
      </c>
      <c r="K145" s="13">
        <f>SUM($I$3:I145)/SUM($H$2:H144)</f>
        <v>0.53191489361702127</v>
      </c>
      <c r="L145" s="5">
        <f t="shared" ref="L145" si="231">E145-E144</f>
        <v>-3.7036508846344915</v>
      </c>
    </row>
    <row r="146" spans="1:12" x14ac:dyDescent="0.25">
      <c r="A146" s="3">
        <v>45233</v>
      </c>
      <c r="B146" s="7">
        <v>27.69</v>
      </c>
      <c r="C146" s="8">
        <v>124</v>
      </c>
      <c r="D146" s="9">
        <v>1264</v>
      </c>
      <c r="E146" s="10">
        <f t="shared" ref="E146" si="232">B146+(1/((C146+(D146/10))/5000))</f>
        <v>47.658051118210864</v>
      </c>
      <c r="F146" s="12"/>
      <c r="H146">
        <v>1</v>
      </c>
      <c r="J146" s="13">
        <f>SUM($G$3:G146)/SUM($F$2:F145)</f>
        <v>0.44897959183673469</v>
      </c>
      <c r="K146" s="13">
        <f>SUM($I$3:I146)/SUM($H$2:H145)</f>
        <v>0.52631578947368418</v>
      </c>
      <c r="L146" s="5">
        <f t="shared" ref="L146" si="233">E146-E145</f>
        <v>7.56877640385418</v>
      </c>
    </row>
    <row r="147" spans="1:12" x14ac:dyDescent="0.25">
      <c r="A147" s="3">
        <v>45240</v>
      </c>
      <c r="B147" s="7">
        <v>26.67</v>
      </c>
      <c r="C147" s="8">
        <v>116</v>
      </c>
      <c r="D147" s="9">
        <v>712</v>
      </c>
      <c r="E147" s="10">
        <f t="shared" ref="E147" si="234">B147+(1/((C147+(D147/10))/5000))</f>
        <v>53.379401709401705</v>
      </c>
      <c r="F147" s="12"/>
      <c r="H147">
        <v>1</v>
      </c>
      <c r="I147">
        <v>1</v>
      </c>
      <c r="J147" s="13">
        <f>SUM($G$3:G147)/SUM($F$2:F146)</f>
        <v>0.44897959183673469</v>
      </c>
      <c r="K147" s="13">
        <f>SUM($I$3:I147)/SUM($H$2:H146)</f>
        <v>0.53125</v>
      </c>
      <c r="L147" s="5">
        <f t="shared" ref="L147" si="235">E147-E146</f>
        <v>5.7213505911908413</v>
      </c>
    </row>
    <row r="148" spans="1:12" x14ac:dyDescent="0.25">
      <c r="A148" s="3">
        <v>45247</v>
      </c>
      <c r="B148" s="7">
        <v>28.12</v>
      </c>
      <c r="C148" s="8">
        <v>124</v>
      </c>
      <c r="D148" s="9">
        <v>2166</v>
      </c>
      <c r="E148" s="10">
        <f t="shared" ref="E148" si="236">B148+(1/((C148+(D148/10))/5000))</f>
        <v>42.799976512037581</v>
      </c>
      <c r="F148" s="12"/>
      <c r="H148">
        <v>1</v>
      </c>
      <c r="J148" s="13">
        <f>SUM($G$3:G148)/SUM($F$2:F147)</f>
        <v>0.44897959183673469</v>
      </c>
      <c r="K148" s="13">
        <f>SUM($I$3:I148)/SUM($H$2:H147)</f>
        <v>0.52577319587628868</v>
      </c>
      <c r="L148" s="5">
        <f t="shared" ref="L148" si="237">E148-E147</f>
        <v>-10.579425197364124</v>
      </c>
    </row>
    <row r="149" spans="1:12" x14ac:dyDescent="0.25">
      <c r="A149" s="3">
        <v>45254</v>
      </c>
      <c r="B149" s="7">
        <v>28.69</v>
      </c>
      <c r="C149" s="8">
        <v>127</v>
      </c>
      <c r="D149" s="9">
        <v>0</v>
      </c>
      <c r="E149" s="10">
        <f t="shared" ref="E149" si="238">B149+(1/((C149+(D149/10))/5000))</f>
        <v>68.060078740157479</v>
      </c>
      <c r="F149" s="12"/>
      <c r="H149">
        <v>1</v>
      </c>
      <c r="J149" s="13">
        <f>SUM($G$3:G149)/SUM($F$2:F148)</f>
        <v>0.44897959183673469</v>
      </c>
      <c r="K149" s="13">
        <f>SUM($I$3:I149)/SUM($H$2:H148)</f>
        <v>0.52040816326530615</v>
      </c>
      <c r="L149" s="5">
        <f t="shared" ref="L149" si="239">E149-E148</f>
        <v>25.260102228119898</v>
      </c>
    </row>
    <row r="150" spans="1:12" x14ac:dyDescent="0.25">
      <c r="A150" s="3">
        <v>45261</v>
      </c>
      <c r="B150" s="7">
        <v>30.01</v>
      </c>
      <c r="C150" s="8">
        <v>135</v>
      </c>
      <c r="D150" s="9">
        <v>1878</v>
      </c>
      <c r="E150" s="10">
        <f t="shared" ref="E150" si="240">B150+(1/((C150+(D150/10))/5000))</f>
        <v>45.499467162329616</v>
      </c>
      <c r="F150" s="12"/>
      <c r="H150">
        <v>1</v>
      </c>
      <c r="J150" s="13">
        <f>SUM($G$3:G150)/SUM($F$2:F149)</f>
        <v>0.44897959183673469</v>
      </c>
      <c r="K150" s="13">
        <f>SUM($I$3:I150)/SUM($H$2:H149)</f>
        <v>0.51515151515151514</v>
      </c>
      <c r="L150" s="5">
        <f t="shared" ref="L150" si="241">E150-E149</f>
        <v>-22.560611577827864</v>
      </c>
    </row>
    <row r="151" spans="1:12" x14ac:dyDescent="0.25">
      <c r="A151" s="3">
        <v>45268</v>
      </c>
      <c r="B151" s="7">
        <v>27.46</v>
      </c>
      <c r="C151" s="8">
        <v>136</v>
      </c>
      <c r="D151" s="9">
        <v>0</v>
      </c>
      <c r="E151" s="10">
        <f t="shared" ref="E151" si="242">B151+(1/((C151+(D151/10))/5000))</f>
        <v>64.224705882352936</v>
      </c>
      <c r="F151" s="12"/>
      <c r="H151">
        <v>1</v>
      </c>
      <c r="I151">
        <v>1</v>
      </c>
      <c r="J151" s="13">
        <f>SUM($G$3:G151)/SUM($F$2:F150)</f>
        <v>0.44897959183673469</v>
      </c>
      <c r="K151" s="13">
        <f>SUM($I$3:I151)/SUM($H$2:H150)</f>
        <v>0.52</v>
      </c>
      <c r="L151" s="5">
        <f t="shared" ref="L151" si="243">E151-E150</f>
        <v>18.72523872002332</v>
      </c>
    </row>
    <row r="152" spans="1:12" x14ac:dyDescent="0.25">
      <c r="A152" s="3">
        <v>45275</v>
      </c>
      <c r="B152" s="7">
        <v>27.88</v>
      </c>
      <c r="C152" s="8">
        <v>135</v>
      </c>
      <c r="D152" s="9">
        <v>736</v>
      </c>
      <c r="E152" s="10">
        <f t="shared" ref="E152" si="244">B152+(1/((C152+(D152/10))/5000))</f>
        <v>51.849319271332689</v>
      </c>
      <c r="F152" s="12"/>
      <c r="H152">
        <v>1</v>
      </c>
      <c r="J152" s="13">
        <f>SUM($G$3:G152)/SUM($F$2:F151)</f>
        <v>0.44897959183673469</v>
      </c>
      <c r="K152" s="13">
        <f>SUM($I$3:I152)/SUM($H$2:H151)</f>
        <v>0.51485148514851486</v>
      </c>
      <c r="L152" s="5">
        <f t="shared" ref="L152" si="245">E152-E151</f>
        <v>-12.375386611020247</v>
      </c>
    </row>
    <row r="153" spans="1:12" x14ac:dyDescent="0.25">
      <c r="A153" s="3">
        <v>45282</v>
      </c>
      <c r="B153" s="7">
        <v>28.14</v>
      </c>
      <c r="C153" s="8">
        <v>118</v>
      </c>
      <c r="D153" s="9">
        <v>0</v>
      </c>
      <c r="E153" s="10">
        <f t="shared" ref="E153" si="246">B153+(1/((C153+(D153/10))/5000))</f>
        <v>70.512881355932208</v>
      </c>
      <c r="F153" s="12">
        <v>1</v>
      </c>
      <c r="J153" s="13">
        <f>SUM($G$3:G153)/SUM($F$2:F152)</f>
        <v>0.44897959183673469</v>
      </c>
      <c r="K153" s="13">
        <f>SUM($I$3:I153)/SUM($H$2:H152)</f>
        <v>0.50980392156862742</v>
      </c>
      <c r="L153" s="5">
        <f t="shared" ref="L153" si="247">E153-E152</f>
        <v>18.663562084599519</v>
      </c>
    </row>
    <row r="154" spans="1:12" x14ac:dyDescent="0.25">
      <c r="A154" s="3">
        <v>45289</v>
      </c>
      <c r="B154" s="7">
        <v>28.07</v>
      </c>
      <c r="C154" s="8">
        <v>115</v>
      </c>
      <c r="D154" s="9">
        <v>314</v>
      </c>
      <c r="E154" s="10">
        <f t="shared" ref="E154" si="248">B154+(1/((C154+(D154/10))/5000))</f>
        <v>62.223005464480877</v>
      </c>
      <c r="F154" s="12"/>
      <c r="H154">
        <v>1</v>
      </c>
      <c r="J154" s="13">
        <f>SUM($G$3:G154)/SUM($F$2:F153)</f>
        <v>0.44</v>
      </c>
      <c r="K154" s="13">
        <f>SUM($I$3:I154)/SUM($H$2:H153)</f>
        <v>0.50980392156862742</v>
      </c>
      <c r="L154" s="5">
        <f t="shared" ref="L154" si="249">E154-E153</f>
        <v>-8.2898758914513309</v>
      </c>
    </row>
    <row r="155" spans="1:12" x14ac:dyDescent="0.25">
      <c r="A155" s="3">
        <v>45296</v>
      </c>
      <c r="B155" s="7">
        <v>27.48</v>
      </c>
      <c r="C155" s="8">
        <v>113</v>
      </c>
      <c r="D155" s="9">
        <v>6358</v>
      </c>
      <c r="E155" s="10">
        <f t="shared" ref="E155" si="250">B155+(1/((C155+(D155/10))/5000))</f>
        <v>34.15735042735043</v>
      </c>
      <c r="F155" s="12"/>
      <c r="H155">
        <v>1</v>
      </c>
      <c r="I155">
        <v>1</v>
      </c>
      <c r="J155" s="13">
        <f>SUM($G$3:G155)/SUM($F$2:F154)</f>
        <v>0.44</v>
      </c>
      <c r="K155" s="13">
        <f>SUM($I$3:I155)/SUM($H$2:H154)</f>
        <v>0.5145631067961165</v>
      </c>
      <c r="L155" s="5">
        <f t="shared" ref="L155" si="251">E155-E154</f>
        <v>-28.065655037130448</v>
      </c>
    </row>
    <row r="156" spans="1:12" x14ac:dyDescent="0.25">
      <c r="A156" s="3">
        <v>45303</v>
      </c>
      <c r="B156" s="7">
        <v>27.3</v>
      </c>
      <c r="C156" s="8">
        <v>181</v>
      </c>
      <c r="D156" s="9">
        <v>1700</v>
      </c>
      <c r="E156" s="10">
        <f t="shared" ref="E156" si="252">B156+(1/((C156+(D156/10))/5000))</f>
        <v>41.545014245014244</v>
      </c>
      <c r="F156" s="12"/>
      <c r="H156">
        <v>1</v>
      </c>
      <c r="I156">
        <v>1</v>
      </c>
      <c r="J156" s="13">
        <f>SUM($G$3:G156)/SUM($F$2:F155)</f>
        <v>0.44</v>
      </c>
      <c r="K156" s="13">
        <f>SUM($I$3:I156)/SUM($H$2:H155)</f>
        <v>0.51923076923076927</v>
      </c>
      <c r="L156" s="5">
        <f t="shared" ref="L156" si="253">E156-E155</f>
        <v>7.3876638176638139</v>
      </c>
    </row>
    <row r="157" spans="1:12" x14ac:dyDescent="0.25">
      <c r="A157" s="3">
        <v>45310</v>
      </c>
      <c r="B157" s="7">
        <v>26.82</v>
      </c>
      <c r="C157" s="8">
        <v>149</v>
      </c>
      <c r="D157" s="9">
        <v>1692</v>
      </c>
      <c r="E157" s="10">
        <f t="shared" ref="E157" si="254">B157+(1/((C157+(D157/10))/5000))</f>
        <v>42.533387806411064</v>
      </c>
      <c r="F157" s="12"/>
      <c r="H157">
        <v>1</v>
      </c>
      <c r="I157">
        <v>1</v>
      </c>
      <c r="J157" s="13">
        <f>SUM($G$3:G157)/SUM($F$2:F156)</f>
        <v>0.44</v>
      </c>
      <c r="K157" s="13">
        <f>SUM($I$3:I157)/SUM($H$2:H156)</f>
        <v>0.52380952380952384</v>
      </c>
      <c r="L157" s="5">
        <f t="shared" ref="L157" si="255">E157-E156</f>
        <v>0.98837356139681987</v>
      </c>
    </row>
    <row r="158" spans="1:12" x14ac:dyDescent="0.25">
      <c r="A158" s="3">
        <v>45317</v>
      </c>
      <c r="B158" s="7">
        <v>26.97</v>
      </c>
      <c r="C158" s="8">
        <v>177</v>
      </c>
      <c r="D158" s="9">
        <v>50</v>
      </c>
      <c r="E158" s="10">
        <f t="shared" ref="E158" si="256">B158+(1/((C158+(D158/10))/5000))</f>
        <v>54.442527472527473</v>
      </c>
      <c r="F158" s="12"/>
      <c r="H158">
        <v>1</v>
      </c>
      <c r="J158" s="13">
        <f>SUM($G$3:G158)/SUM($F$2:F157)</f>
        <v>0.44</v>
      </c>
      <c r="K158" s="13">
        <f>SUM($I$3:I158)/SUM($H$2:H157)</f>
        <v>0.51886792452830188</v>
      </c>
      <c r="L158" s="5">
        <f t="shared" ref="L158" si="257">E158-E157</f>
        <v>11.90913966611641</v>
      </c>
    </row>
    <row r="159" spans="1:12" x14ac:dyDescent="0.25">
      <c r="A159" s="3">
        <v>45324</v>
      </c>
      <c r="B159" s="7">
        <v>26.88</v>
      </c>
      <c r="C159" s="8">
        <v>168</v>
      </c>
      <c r="D159" s="9">
        <v>0</v>
      </c>
      <c r="E159" s="10">
        <f t="shared" ref="E159" si="258">B159+(1/((C159+(D159/10))/5000))</f>
        <v>56.641904761904762</v>
      </c>
      <c r="F159" s="12"/>
      <c r="H159">
        <v>1</v>
      </c>
      <c r="I159">
        <v>1</v>
      </c>
      <c r="J159" s="13">
        <f>SUM($G$3:G159)/SUM($F$2:F158)</f>
        <v>0.44</v>
      </c>
      <c r="K159" s="13">
        <f>SUM($I$3:I159)/SUM($H$2:H158)</f>
        <v>0.52336448598130836</v>
      </c>
      <c r="L159" s="5">
        <f t="shared" ref="L159" si="259">E159-E158</f>
        <v>2.1993772893772885</v>
      </c>
    </row>
    <row r="160" spans="1:12" x14ac:dyDescent="0.25">
      <c r="A160" s="3">
        <v>45331</v>
      </c>
      <c r="B160" s="7">
        <v>26.78</v>
      </c>
      <c r="C160" s="8">
        <v>163</v>
      </c>
      <c r="D160" s="9">
        <v>1700</v>
      </c>
      <c r="E160" s="10">
        <f t="shared" ref="E160" si="260">B160+(1/((C160+(D160/10))/5000))</f>
        <v>41.795015015015011</v>
      </c>
      <c r="F160" s="12"/>
      <c r="H160">
        <v>1</v>
      </c>
      <c r="I160">
        <v>1</v>
      </c>
      <c r="J160" s="13">
        <f>SUM($G$3:G160)/SUM($F$2:F159)</f>
        <v>0.44</v>
      </c>
      <c r="K160" s="13">
        <f>SUM($I$3:I160)/SUM($H$2:H159)</f>
        <v>0.52777777777777779</v>
      </c>
      <c r="L160" s="5">
        <f t="shared" ref="L160" si="261">E160-E159</f>
        <v>-14.846889746889751</v>
      </c>
    </row>
    <row r="161" spans="1:12" x14ac:dyDescent="0.25">
      <c r="A161" s="3">
        <v>45338</v>
      </c>
      <c r="B161" s="7">
        <v>27.84</v>
      </c>
      <c r="C161" s="8">
        <v>181</v>
      </c>
      <c r="D161" s="9">
        <v>0</v>
      </c>
      <c r="E161" s="10">
        <f t="shared" ref="E161" si="262">B161+(1/((C161+(D161/10))/5000))</f>
        <v>55.464309392265193</v>
      </c>
      <c r="F161" s="12"/>
      <c r="H161">
        <v>1</v>
      </c>
      <c r="J161" s="13">
        <f>SUM($G$3:G161)/SUM($F$2:F160)</f>
        <v>0.44</v>
      </c>
      <c r="K161" s="13">
        <f>SUM($I$3:I161)/SUM($H$2:H160)</f>
        <v>0.52293577981651373</v>
      </c>
      <c r="L161" s="5">
        <f t="shared" ref="L161" si="263">E161-E160</f>
        <v>13.669294377250182</v>
      </c>
    </row>
    <row r="162" spans="1:12" x14ac:dyDescent="0.25">
      <c r="A162" s="3">
        <v>45345</v>
      </c>
      <c r="B162" s="7">
        <v>27.36</v>
      </c>
      <c r="C162" s="8">
        <v>199</v>
      </c>
      <c r="D162" s="9">
        <v>0</v>
      </c>
      <c r="E162" s="10">
        <f t="shared" ref="E162" si="264">B162+(1/((C162+(D162/10))/5000))</f>
        <v>52.485628140703511</v>
      </c>
      <c r="F162" s="12"/>
      <c r="H162">
        <v>1</v>
      </c>
      <c r="I162">
        <v>1</v>
      </c>
      <c r="J162" s="13">
        <f>SUM($G$3:G162)/SUM($F$2:F161)</f>
        <v>0.44</v>
      </c>
      <c r="K162" s="13">
        <f>SUM($I$3:I162)/SUM($H$2:H161)</f>
        <v>0.52727272727272723</v>
      </c>
      <c r="L162" s="5">
        <f t="shared" ref="L162" si="265">E162-E161</f>
        <v>-2.9786812515616816</v>
      </c>
    </row>
    <row r="163" spans="1:12" x14ac:dyDescent="0.25">
      <c r="A163" s="3">
        <v>45352</v>
      </c>
      <c r="B163" s="7">
        <v>27.59</v>
      </c>
      <c r="C163" s="8">
        <v>186</v>
      </c>
      <c r="D163" s="9">
        <v>1700</v>
      </c>
      <c r="E163" s="10">
        <f t="shared" ref="E163" si="266">B163+(1/((C163+(D163/10))/5000))</f>
        <v>41.63494382022472</v>
      </c>
      <c r="F163" s="12"/>
      <c r="H163">
        <v>1</v>
      </c>
      <c r="J163" s="13">
        <f>SUM($G$3:G163)/SUM($F$2:F162)</f>
        <v>0.44</v>
      </c>
      <c r="K163" s="13">
        <f>SUM($I$3:I163)/SUM($H$2:H162)</f>
        <v>0.52252252252252251</v>
      </c>
      <c r="L163" s="5">
        <f t="shared" ref="L163" si="267">E163-E162</f>
        <v>-10.850684320478791</v>
      </c>
    </row>
    <row r="164" spans="1:12" x14ac:dyDescent="0.25">
      <c r="A164" s="3">
        <v>45359</v>
      </c>
      <c r="B164" s="7">
        <v>28.82</v>
      </c>
      <c r="C164" s="8">
        <v>167</v>
      </c>
      <c r="D164" s="9">
        <v>1604</v>
      </c>
      <c r="E164" s="10">
        <f t="shared" ref="E164" si="268">B164+(1/((C164+(D164/10))/5000))</f>
        <v>44.091838729383021</v>
      </c>
      <c r="F164" s="12"/>
      <c r="H164">
        <v>1</v>
      </c>
      <c r="J164" s="13">
        <f>SUM($G$3:G164)/SUM($F$2:F163)</f>
        <v>0.44</v>
      </c>
      <c r="K164" s="13">
        <f>SUM($I$3:I164)/SUM($H$2:H163)</f>
        <v>0.5178571428571429</v>
      </c>
      <c r="L164" s="5">
        <f t="shared" ref="L164" si="269">E164-E163</f>
        <v>2.4568949091583008</v>
      </c>
    </row>
    <row r="165" spans="1:12" x14ac:dyDescent="0.25">
      <c r="A165" s="3">
        <v>45366</v>
      </c>
      <c r="B165" s="7">
        <v>29.34</v>
      </c>
      <c r="C165" s="8">
        <v>155</v>
      </c>
      <c r="D165" s="9">
        <v>96</v>
      </c>
      <c r="E165" s="10">
        <f t="shared" ref="E165" si="270">B165+(1/((C165+(D165/10))/5000))</f>
        <v>59.716670716889432</v>
      </c>
      <c r="F165" s="12"/>
      <c r="H165">
        <v>1</v>
      </c>
      <c r="J165" s="13">
        <f>SUM($G$3:G165)/SUM($F$2:F164)</f>
        <v>0.44</v>
      </c>
      <c r="K165" s="13">
        <f>SUM($I$3:I165)/SUM($H$2:H164)</f>
        <v>0.51327433628318586</v>
      </c>
      <c r="L165" s="5">
        <f t="shared" ref="L165" si="271">E165-E164</f>
        <v>15.624831987506411</v>
      </c>
    </row>
    <row r="166" spans="1:12" x14ac:dyDescent="0.25">
      <c r="A166" s="3">
        <v>45373</v>
      </c>
      <c r="B166" s="7">
        <v>29.07</v>
      </c>
      <c r="C166" s="8">
        <v>175</v>
      </c>
      <c r="D166" s="9">
        <v>0</v>
      </c>
      <c r="E166" s="10">
        <f t="shared" ref="E166" si="272">B166+(1/((C166+(D166/10))/5000))</f>
        <v>57.64142857142857</v>
      </c>
      <c r="F166" s="12"/>
      <c r="H166">
        <v>1</v>
      </c>
      <c r="I166">
        <v>1</v>
      </c>
      <c r="J166" s="13">
        <f>SUM($G$3:G166)/SUM($F$2:F165)</f>
        <v>0.44</v>
      </c>
      <c r="K166" s="13">
        <f>SUM($I$3:I166)/SUM($H$2:H165)</f>
        <v>0.51754385964912286</v>
      </c>
      <c r="L166" s="5">
        <f t="shared" ref="L166" si="273">E166-E165</f>
        <v>-2.0752421454608623</v>
      </c>
    </row>
    <row r="167" spans="1:12" x14ac:dyDescent="0.25">
      <c r="A167" s="3">
        <v>45380</v>
      </c>
      <c r="B167" s="7">
        <v>29.37</v>
      </c>
      <c r="C167" s="8">
        <v>126</v>
      </c>
      <c r="D167" s="9">
        <v>0</v>
      </c>
      <c r="E167" s="10">
        <f t="shared" ref="E167" si="274">B167+(1/((C167+(D167/10))/5000))</f>
        <v>69.052539682539688</v>
      </c>
      <c r="F167" s="12"/>
      <c r="H167">
        <v>1</v>
      </c>
      <c r="J167" s="13">
        <f>SUM($G$3:G167)/SUM($F$2:F166)</f>
        <v>0.44</v>
      </c>
      <c r="K167" s="13">
        <f>SUM($I$3:I167)/SUM($H$2:H166)</f>
        <v>0.5130434782608696</v>
      </c>
      <c r="L167" s="5">
        <f t="shared" ref="L167" si="275">E167-E166</f>
        <v>11.411111111111119</v>
      </c>
    </row>
    <row r="168" spans="1:12" x14ac:dyDescent="0.25">
      <c r="A168" s="3">
        <v>45387</v>
      </c>
      <c r="B168" s="7">
        <v>31.89</v>
      </c>
      <c r="C168" s="8">
        <v>135</v>
      </c>
      <c r="D168" s="9">
        <v>0</v>
      </c>
      <c r="E168" s="10">
        <f t="shared" ref="E168" si="276">B168+(1/((C168+(D168/10))/5000))</f>
        <v>68.927037037037039</v>
      </c>
      <c r="F168" s="12"/>
      <c r="H168">
        <v>1</v>
      </c>
      <c r="J168" s="13">
        <f>SUM($G$3:G168)/SUM($F$2:F167)</f>
        <v>0.44</v>
      </c>
      <c r="K168" s="13">
        <f>SUM($I$3:I168)/SUM($H$2:H167)</f>
        <v>0.50862068965517238</v>
      </c>
      <c r="L168" s="5">
        <f t="shared" ref="L168" si="277">E168-E167</f>
        <v>-0.12550264550264956</v>
      </c>
    </row>
    <row r="169" spans="1:12" x14ac:dyDescent="0.25">
      <c r="A169" s="3">
        <v>45394</v>
      </c>
      <c r="B169" s="7">
        <v>32.450000000000003</v>
      </c>
      <c r="C169" s="8">
        <v>168</v>
      </c>
      <c r="D169" s="9">
        <v>3400</v>
      </c>
      <c r="E169" s="10">
        <f t="shared" ref="E169" si="278">B169+(1/((C169+(D169/10))/5000))</f>
        <v>42.292519685039373</v>
      </c>
      <c r="F169" s="12"/>
      <c r="H169">
        <v>1</v>
      </c>
      <c r="J169" s="13">
        <f>SUM($G$3:G169)/SUM($F$2:F168)</f>
        <v>0.44</v>
      </c>
      <c r="K169" s="13">
        <f>SUM($I$3:I169)/SUM($H$2:H168)</f>
        <v>0.50427350427350426</v>
      </c>
      <c r="L169" s="5">
        <f t="shared" ref="L169" si="279">E169-E168</f>
        <v>-26.634517351997665</v>
      </c>
    </row>
    <row r="170" spans="1:12" x14ac:dyDescent="0.25">
      <c r="A170" s="3">
        <v>45401</v>
      </c>
      <c r="B170" s="7">
        <v>33.78</v>
      </c>
      <c r="C170" s="8">
        <v>128</v>
      </c>
      <c r="D170" s="9">
        <v>0</v>
      </c>
      <c r="E170" s="10">
        <f t="shared" ref="E170" si="280">B170+(1/((C170+(D170/10))/5000))</f>
        <v>72.842500000000001</v>
      </c>
      <c r="F170" s="12">
        <v>1</v>
      </c>
      <c r="J170" s="13">
        <f>SUM($G$3:G170)/SUM($F$2:F169)</f>
        <v>0.44</v>
      </c>
      <c r="K170" s="13">
        <f>SUM($I$3:I170)/SUM($H$2:H169)</f>
        <v>0.5</v>
      </c>
      <c r="L170" s="5">
        <f t="shared" ref="L170" si="281">E170-E169</f>
        <v>30.549980314960628</v>
      </c>
    </row>
    <row r="171" spans="1:12" x14ac:dyDescent="0.25">
      <c r="A171" s="3">
        <v>45408</v>
      </c>
      <c r="B171" s="7">
        <v>32.56</v>
      </c>
      <c r="C171" s="8">
        <v>146</v>
      </c>
      <c r="D171" s="9">
        <v>1700</v>
      </c>
      <c r="E171" s="10">
        <f t="shared" ref="E171" si="282">B171+(1/((C171+(D171/10))/5000))</f>
        <v>48.38278481012658</v>
      </c>
      <c r="F171" s="12"/>
      <c r="H171">
        <v>1</v>
      </c>
      <c r="J171" s="13">
        <f>SUM($G$3:G171)/SUM($F$2:F170)</f>
        <v>0.43137254901960786</v>
      </c>
      <c r="K171" s="13">
        <f>SUM($I$3:I171)/SUM($H$2:H170)</f>
        <v>0.5</v>
      </c>
      <c r="L171" s="5">
        <f t="shared" ref="L171" si="283">E171-E170</f>
        <v>-24.459715189873421</v>
      </c>
    </row>
    <row r="172" spans="1:12" x14ac:dyDescent="0.25">
      <c r="A172" s="3">
        <v>45415</v>
      </c>
      <c r="B172" s="7">
        <v>32</v>
      </c>
      <c r="C172" s="8">
        <v>132</v>
      </c>
      <c r="D172" s="9">
        <v>1604</v>
      </c>
      <c r="E172" s="10">
        <f t="shared" ref="E172" si="284">B172+(1/((C172+(D172/10))/5000))</f>
        <v>49.099863201094394</v>
      </c>
      <c r="F172" s="12"/>
      <c r="H172">
        <v>1</v>
      </c>
      <c r="I172">
        <v>1</v>
      </c>
      <c r="J172" s="13">
        <f>SUM($G$3:G172)/SUM($F$2:F171)</f>
        <v>0.43137254901960786</v>
      </c>
      <c r="K172" s="13">
        <f>SUM($I$3:I172)/SUM($H$2:H171)</f>
        <v>0.50420168067226889</v>
      </c>
      <c r="L172" s="5">
        <f t="shared" ref="L172" si="285">E172-E171</f>
        <v>0.71707839096781356</v>
      </c>
    </row>
    <row r="173" spans="1:12" x14ac:dyDescent="0.25">
      <c r="A173" s="3">
        <v>45422</v>
      </c>
      <c r="B173" s="7">
        <v>34.18</v>
      </c>
      <c r="C173" s="8">
        <v>92</v>
      </c>
      <c r="D173" s="9">
        <v>0</v>
      </c>
      <c r="E173" s="10">
        <f t="shared" ref="E173" si="286">B173+(1/((C173+(D173/10))/5000))</f>
        <v>88.527826086956523</v>
      </c>
      <c r="F173" s="12">
        <v>1</v>
      </c>
      <c r="J173" s="13">
        <f>SUM($G$3:G173)/SUM($F$2:F172)</f>
        <v>0.43137254901960786</v>
      </c>
      <c r="K173" s="13">
        <f>SUM($I$3:I173)/SUM($H$2:H172)</f>
        <v>0.5</v>
      </c>
      <c r="L173" s="5">
        <f t="shared" ref="L173" si="287">E173-E172</f>
        <v>39.427962885862129</v>
      </c>
    </row>
    <row r="174" spans="1:12" x14ac:dyDescent="0.25">
      <c r="A174" s="3">
        <v>45429</v>
      </c>
      <c r="B174" s="7">
        <v>37.299999999999997</v>
      </c>
      <c r="C174" s="8">
        <v>116</v>
      </c>
      <c r="D174" s="9">
        <v>1796</v>
      </c>
      <c r="E174" s="10">
        <f t="shared" ref="E174" si="288">B174+(1/((C174+(D174/10))/5000))</f>
        <v>54.214749661705</v>
      </c>
      <c r="F174" s="12"/>
      <c r="G174">
        <v>1</v>
      </c>
      <c r="H174">
        <v>1</v>
      </c>
      <c r="J174" s="13">
        <f>SUM($G$3:G174)/SUM($F$2:F173)</f>
        <v>0.44230769230769229</v>
      </c>
      <c r="K174" s="13">
        <f>SUM($I$3:I174)/SUM($H$2:H173)</f>
        <v>0.5</v>
      </c>
      <c r="L174" s="5">
        <f t="shared" ref="L174" si="289">E174-E173</f>
        <v>-34.313076425251523</v>
      </c>
    </row>
    <row r="175" spans="1:12" x14ac:dyDescent="0.25">
      <c r="A175" s="3">
        <v>45436</v>
      </c>
      <c r="B175" s="7">
        <v>36.33</v>
      </c>
      <c r="C175" s="8">
        <v>138</v>
      </c>
      <c r="D175" s="9">
        <v>0</v>
      </c>
      <c r="E175" s="10">
        <f t="shared" ref="E175" si="290">B175+(1/((C175+(D175/10))/5000))</f>
        <v>72.561884057971014</v>
      </c>
      <c r="F175" s="12">
        <v>1</v>
      </c>
      <c r="I175">
        <v>1</v>
      </c>
      <c r="J175" s="13">
        <f>SUM($G$3:G175)/SUM($F$2:F174)</f>
        <v>0.44230769230769229</v>
      </c>
      <c r="K175" s="13">
        <f>SUM($I$3:I175)/SUM($H$2:H174)</f>
        <v>0.50413223140495866</v>
      </c>
      <c r="L175" s="5">
        <f t="shared" ref="L175" si="291">E175-E174</f>
        <v>18.347134396266014</v>
      </c>
    </row>
    <row r="176" spans="1:12" x14ac:dyDescent="0.25">
      <c r="A176" s="3">
        <v>45443</v>
      </c>
      <c r="B176" s="7">
        <v>36.39</v>
      </c>
      <c r="C176" s="8">
        <v>137</v>
      </c>
      <c r="D176" s="9">
        <v>1576</v>
      </c>
      <c r="E176" s="10">
        <f t="shared" ref="E176" si="292">B176+(1/((C176+(D176/10))/5000))</f>
        <v>53.362165648336727</v>
      </c>
      <c r="F176" s="12"/>
      <c r="G176">
        <v>1</v>
      </c>
      <c r="H176">
        <v>1</v>
      </c>
      <c r="J176" s="13">
        <f>SUM($G$3:G176)/SUM($F$2:F175)</f>
        <v>0.45283018867924529</v>
      </c>
      <c r="K176" s="13">
        <f>SUM($I$3:I176)/SUM($H$2:H175)</f>
        <v>0.50413223140495866</v>
      </c>
      <c r="L176" s="5">
        <f t="shared" ref="L176" si="293">E176-E175</f>
        <v>-19.199718409634286</v>
      </c>
    </row>
    <row r="177" spans="1:12" x14ac:dyDescent="0.25">
      <c r="A177" s="3">
        <v>45450</v>
      </c>
      <c r="B177" s="7">
        <v>34.94</v>
      </c>
      <c r="C177" s="8">
        <v>149</v>
      </c>
      <c r="D177" s="9">
        <v>124</v>
      </c>
      <c r="E177" s="10">
        <f t="shared" ref="E177" si="294">B177+(1/((C177+(D177/10))/5000))</f>
        <v>65.918934324659233</v>
      </c>
      <c r="F177" s="12"/>
      <c r="H177">
        <v>1</v>
      </c>
      <c r="I177">
        <v>1</v>
      </c>
      <c r="J177" s="13">
        <f>SUM($G$3:G177)/SUM($F$2:F176)</f>
        <v>0.45283018867924529</v>
      </c>
      <c r="K177" s="13">
        <f>SUM($I$3:I177)/SUM($H$2:H176)</f>
        <v>0.50819672131147542</v>
      </c>
      <c r="L177" s="5">
        <f t="shared" ref="L177" si="295">E177-E176</f>
        <v>12.556768676322505</v>
      </c>
    </row>
    <row r="178" spans="1:12" x14ac:dyDescent="0.25">
      <c r="A178" s="3">
        <v>45457</v>
      </c>
      <c r="B178" s="7">
        <v>35.380000000000003</v>
      </c>
      <c r="C178" s="8">
        <v>194</v>
      </c>
      <c r="D178" s="9">
        <v>1700</v>
      </c>
      <c r="E178" s="10">
        <f t="shared" ref="E178" si="296">B178+(1/((C178+(D178/10))/5000))</f>
        <v>49.11626373626374</v>
      </c>
      <c r="F178" s="12"/>
      <c r="H178">
        <v>1</v>
      </c>
      <c r="J178" s="13">
        <f>SUM($G$3:G178)/SUM($F$2:F177)</f>
        <v>0.45283018867924529</v>
      </c>
      <c r="K178" s="13">
        <f>SUM($I$3:I178)/SUM($H$2:H177)</f>
        <v>0.50406504065040647</v>
      </c>
      <c r="L178" s="5">
        <f t="shared" ref="L178" si="297">E178-E177</f>
        <v>-16.802670588395493</v>
      </c>
    </row>
    <row r="179" spans="1:12" x14ac:dyDescent="0.25">
      <c r="A179" s="3">
        <v>45464</v>
      </c>
      <c r="B179" s="7">
        <v>35.17</v>
      </c>
      <c r="C179" s="8">
        <v>220</v>
      </c>
      <c r="D179" s="9">
        <v>0</v>
      </c>
      <c r="E179" s="10">
        <f t="shared" ref="E179" si="298">B179+(1/((C179+(D179/10))/5000))</f>
        <v>57.897272727272735</v>
      </c>
      <c r="F179" s="12"/>
      <c r="H179">
        <v>1</v>
      </c>
      <c r="I179">
        <v>1</v>
      </c>
      <c r="J179" s="13">
        <f>SUM($G$3:G179)/SUM($F$2:F178)</f>
        <v>0.45283018867924529</v>
      </c>
      <c r="K179" s="13">
        <f>SUM($I$3:I179)/SUM($H$2:H178)</f>
        <v>0.50806451612903225</v>
      </c>
      <c r="L179" s="5">
        <f t="shared" ref="L179" si="299">E179-E178</f>
        <v>8.7810089910089957</v>
      </c>
    </row>
    <row r="180" spans="1:12" x14ac:dyDescent="0.25">
      <c r="A180" s="3">
        <v>45471</v>
      </c>
      <c r="B180" s="7">
        <v>34.659999999999997</v>
      </c>
      <c r="C180" s="8">
        <v>223</v>
      </c>
      <c r="D180" s="9">
        <v>1700</v>
      </c>
      <c r="E180" s="10">
        <f t="shared" ref="E180" si="300">B180+(1/((C180+(D180/10))/5000))</f>
        <v>47.382646310432563</v>
      </c>
      <c r="F180" s="12"/>
      <c r="H180">
        <v>1</v>
      </c>
      <c r="I180">
        <v>1</v>
      </c>
      <c r="J180" s="13">
        <f>SUM($G$3:G180)/SUM($F$2:F179)</f>
        <v>0.45283018867924529</v>
      </c>
      <c r="K180" s="13">
        <f>SUM($I$3:I180)/SUM($H$2:H179)</f>
        <v>0.51200000000000001</v>
      </c>
      <c r="L180" s="5">
        <f t="shared" ref="L180" si="301">E180-E179</f>
        <v>-10.514626416840173</v>
      </c>
    </row>
    <row r="181" spans="1:12" x14ac:dyDescent="0.25">
      <c r="A181" s="3">
        <v>45478</v>
      </c>
      <c r="B181" s="7">
        <v>35.96</v>
      </c>
      <c r="C181" s="8">
        <v>204</v>
      </c>
      <c r="D181" s="9">
        <v>0</v>
      </c>
      <c r="E181" s="10">
        <f t="shared" ref="E181" si="302">B181+(1/((C181+(D181/10))/5000))</f>
        <v>60.469803921568626</v>
      </c>
      <c r="F181" s="12"/>
      <c r="H181">
        <v>1</v>
      </c>
      <c r="J181" s="13">
        <f>SUM($G$3:G181)/SUM($F$2:F180)</f>
        <v>0.45283018867924529</v>
      </c>
      <c r="K181" s="13">
        <f>SUM($I$3:I181)/SUM($H$2:H180)</f>
        <v>0.50793650793650791</v>
      </c>
      <c r="L181" s="5">
        <f t="shared" ref="L181" si="303">E181-E180</f>
        <v>13.087157611136064</v>
      </c>
    </row>
    <row r="182" spans="1:12" x14ac:dyDescent="0.25">
      <c r="A182" s="3">
        <v>45485</v>
      </c>
      <c r="B182" s="7">
        <v>35.67</v>
      </c>
      <c r="C182" s="8">
        <v>250</v>
      </c>
      <c r="D182" s="9">
        <v>0</v>
      </c>
      <c r="E182" s="10">
        <f t="shared" ref="E182" si="304">B182+(1/((C182+(D182/10))/5000))</f>
        <v>55.67</v>
      </c>
      <c r="F182" s="12"/>
      <c r="H182">
        <v>1</v>
      </c>
      <c r="I182">
        <v>1</v>
      </c>
      <c r="J182" s="13">
        <f>SUM($G$3:G182)/SUM($F$2:F181)</f>
        <v>0.45283018867924529</v>
      </c>
      <c r="K182" s="13">
        <f>SUM($I$3:I182)/SUM($H$2:H181)</f>
        <v>0.51181102362204722</v>
      </c>
      <c r="L182" s="5">
        <f t="shared" ref="L182" si="305">E182-E181</f>
        <v>-4.7998039215686248</v>
      </c>
    </row>
    <row r="183" spans="1:12" x14ac:dyDescent="0.25">
      <c r="A183" s="3">
        <v>45492</v>
      </c>
      <c r="B183" s="7">
        <v>33.86</v>
      </c>
      <c r="C183" s="8">
        <v>268</v>
      </c>
      <c r="D183" s="9">
        <v>0</v>
      </c>
      <c r="E183" s="10">
        <f t="shared" ref="E183" si="306">B183+(1/((C183+(D183/10))/5000))</f>
        <v>52.516716417910445</v>
      </c>
      <c r="F183" s="12"/>
      <c r="H183">
        <v>1</v>
      </c>
      <c r="I183">
        <v>1</v>
      </c>
      <c r="J183" s="13">
        <f>SUM($G$3:G183)/SUM($F$2:F182)</f>
        <v>0.45283018867924529</v>
      </c>
      <c r="K183" s="13">
        <f>SUM($I$3:I183)/SUM($H$2:H182)</f>
        <v>0.515625</v>
      </c>
      <c r="L183" s="5">
        <f t="shared" ref="L183" si="307">E183-E182</f>
        <v>-3.1532835820895571</v>
      </c>
    </row>
    <row r="184" spans="1:12" x14ac:dyDescent="0.25">
      <c r="A184" s="3">
        <v>45499</v>
      </c>
      <c r="B184" s="7">
        <v>32.53</v>
      </c>
      <c r="C184" s="8">
        <v>278</v>
      </c>
      <c r="D184" s="9">
        <v>0</v>
      </c>
      <c r="E184" s="10">
        <f t="shared" ref="E184" si="308">B184+(1/((C184+(D184/10))/5000))</f>
        <v>50.515611510791373</v>
      </c>
      <c r="F184" s="12"/>
      <c r="H184">
        <v>1</v>
      </c>
      <c r="I184">
        <v>1</v>
      </c>
      <c r="J184" s="13">
        <f>SUM($G$3:G184)/SUM($F$2:F183)</f>
        <v>0.45283018867924529</v>
      </c>
      <c r="K184" s="13">
        <f>SUM($I$3:I184)/SUM($H$2:H183)</f>
        <v>0.51937984496124034</v>
      </c>
      <c r="L184" s="5">
        <f t="shared" ref="L184" si="309">E184-E183</f>
        <v>-2.0011049071190712</v>
      </c>
    </row>
    <row r="185" spans="1:12" x14ac:dyDescent="0.25">
      <c r="A185" s="3">
        <v>45506</v>
      </c>
      <c r="B185" s="7">
        <v>32.65</v>
      </c>
      <c r="C185" s="8">
        <v>259</v>
      </c>
      <c r="D185" s="9">
        <v>3400</v>
      </c>
      <c r="E185" s="10">
        <f t="shared" ref="E185" si="310">B185+(1/((C185+(D185/10))/5000))</f>
        <v>40.997245409015022</v>
      </c>
      <c r="F185" s="12"/>
      <c r="H185">
        <v>1</v>
      </c>
      <c r="I185">
        <v>1</v>
      </c>
      <c r="J185" s="13">
        <f>SUM($G$3:G185)/SUM($F$2:F184)</f>
        <v>0.45283018867924529</v>
      </c>
      <c r="K185" s="13">
        <f>SUM($I$3:I185)/SUM($H$2:H184)</f>
        <v>0.52307692307692311</v>
      </c>
      <c r="L185" s="5">
        <f t="shared" ref="L185" si="311">E185-E184</f>
        <v>-9.5183661017763512</v>
      </c>
    </row>
    <row r="186" spans="1:12" x14ac:dyDescent="0.25">
      <c r="A186" s="3">
        <v>45513</v>
      </c>
      <c r="B186" s="7">
        <v>31.54</v>
      </c>
      <c r="C186" s="8">
        <v>241</v>
      </c>
      <c r="D186" s="9">
        <v>0</v>
      </c>
      <c r="E186" s="10">
        <f t="shared" ref="E186" si="312">B186+(1/((C186+(D186/10))/5000))</f>
        <v>52.286887966804983</v>
      </c>
      <c r="F186" s="12"/>
      <c r="H186">
        <v>1</v>
      </c>
      <c r="I186">
        <v>1</v>
      </c>
      <c r="J186" s="13">
        <f>SUM($G$3:G186)/SUM($F$2:F185)</f>
        <v>0.45283018867924529</v>
      </c>
      <c r="K186" s="13">
        <f>SUM($I$3:I186)/SUM($H$2:H185)</f>
        <v>0.52671755725190839</v>
      </c>
      <c r="L186" s="5">
        <f t="shared" ref="L186" si="313">E186-E185</f>
        <v>11.289642557789961</v>
      </c>
    </row>
    <row r="187" spans="1:12" x14ac:dyDescent="0.25">
      <c r="A187" s="3">
        <v>45520</v>
      </c>
      <c r="B187" s="7">
        <v>33.14</v>
      </c>
      <c r="C187" s="8">
        <v>222</v>
      </c>
      <c r="D187" s="9">
        <v>1700</v>
      </c>
      <c r="E187" s="10">
        <f t="shared" ref="E187" si="314">B187+(1/((C187+(D187/10))/5000))</f>
        <v>45.895102040816326</v>
      </c>
      <c r="F187" s="12"/>
      <c r="H187">
        <v>1</v>
      </c>
      <c r="I187">
        <v>1</v>
      </c>
      <c r="J187" s="13">
        <f>SUM($G$3:G187)/SUM($F$2:F186)</f>
        <v>0.45283018867924529</v>
      </c>
      <c r="K187" s="13">
        <f>SUM($I$3:I187)/SUM($H$2:H186)</f>
        <v>0.53030303030303028</v>
      </c>
      <c r="L187" s="5">
        <f t="shared" ref="L187" si="315">E187-E186</f>
        <v>-6.3917859259886569</v>
      </c>
    </row>
    <row r="188" spans="1:12" x14ac:dyDescent="0.25">
      <c r="A188" s="3">
        <v>45527</v>
      </c>
      <c r="B188" s="7">
        <v>34</v>
      </c>
      <c r="C188" s="8">
        <v>204</v>
      </c>
      <c r="D188" s="9">
        <v>0</v>
      </c>
      <c r="E188" s="10">
        <f t="shared" ref="E188" si="316">B188+(1/((C188+(D188/10))/5000))</f>
        <v>58.509803921568626</v>
      </c>
      <c r="F188" s="12"/>
      <c r="H188">
        <v>1</v>
      </c>
      <c r="I188">
        <v>1</v>
      </c>
      <c r="J188" s="13">
        <f>SUM($G$3:G188)/SUM($F$2:F187)</f>
        <v>0.45283018867924529</v>
      </c>
      <c r="K188" s="13">
        <f>SUM($I$3:I188)/SUM($H$2:H187)</f>
        <v>0.53383458646616544</v>
      </c>
      <c r="L188" s="5">
        <f t="shared" ref="L188" si="317">E188-E187</f>
        <v>12.6147018807523</v>
      </c>
    </row>
    <row r="189" spans="1:12" x14ac:dyDescent="0.25">
      <c r="A189" s="3">
        <v>45534</v>
      </c>
      <c r="B189" s="7">
        <v>33.049999999999997</v>
      </c>
      <c r="C189" s="8">
        <v>220</v>
      </c>
      <c r="D189" s="9">
        <v>0</v>
      </c>
      <c r="E189" s="10">
        <f t="shared" ref="E189" si="318">B189+(1/((C189+(D189/10))/5000))</f>
        <v>55.777272727272731</v>
      </c>
      <c r="F189" s="12"/>
      <c r="H189">
        <v>1</v>
      </c>
      <c r="I189">
        <v>1</v>
      </c>
      <c r="J189" s="13">
        <f>SUM($G$3:G189)/SUM($F$2:F188)</f>
        <v>0.45283018867924529</v>
      </c>
      <c r="K189" s="13">
        <f>SUM($I$3:I189)/SUM($H$2:H188)</f>
        <v>0.53731343283582089</v>
      </c>
      <c r="L189" s="5">
        <f t="shared" ref="L189" si="319">E189-E188</f>
        <v>-2.7325311942958947</v>
      </c>
    </row>
    <row r="190" spans="1:12" x14ac:dyDescent="0.25">
      <c r="A190" s="3">
        <v>45541</v>
      </c>
      <c r="B190" s="7">
        <v>32.11</v>
      </c>
      <c r="C190" s="8">
        <v>237</v>
      </c>
      <c r="D190" s="9">
        <v>3400</v>
      </c>
      <c r="E190" s="10">
        <f t="shared" ref="E190" si="320">B190+(1/((C190+(D190/10))/5000))</f>
        <v>40.775511265164646</v>
      </c>
      <c r="F190" s="12"/>
      <c r="H190">
        <v>1</v>
      </c>
      <c r="I190">
        <v>1</v>
      </c>
      <c r="J190" s="13">
        <f>SUM($G$3:G190)/SUM($F$2:F189)</f>
        <v>0.45283018867924529</v>
      </c>
      <c r="K190" s="13">
        <f>SUM($I$3:I190)/SUM($H$2:H189)</f>
        <v>0.54074074074074074</v>
      </c>
      <c r="L190" s="5">
        <f t="shared" ref="L190" si="321">E190-E189</f>
        <v>-15.001761462108085</v>
      </c>
    </row>
    <row r="191" spans="1:12" x14ac:dyDescent="0.25">
      <c r="A191" s="3">
        <v>45548</v>
      </c>
      <c r="B191" s="7">
        <v>34.9</v>
      </c>
      <c r="C191" s="8">
        <v>208</v>
      </c>
      <c r="D191" s="9">
        <v>0</v>
      </c>
      <c r="E191" s="10">
        <f t="shared" ref="E191" si="322">B191+(1/((C191+(D191/10))/5000))</f>
        <v>58.938461538461539</v>
      </c>
      <c r="F191" s="12"/>
      <c r="H191">
        <v>1</v>
      </c>
      <c r="J191" s="13">
        <f>SUM($G$3:G191)/SUM($F$2:F190)</f>
        <v>0.45283018867924529</v>
      </c>
      <c r="K191" s="13">
        <f>SUM($I$3:I191)/SUM($H$2:H190)</f>
        <v>0.53676470588235292</v>
      </c>
      <c r="L191" s="5">
        <f t="shared" ref="L191" si="323">E191-E190</f>
        <v>18.162950273296893</v>
      </c>
    </row>
    <row r="192" spans="1:12" x14ac:dyDescent="0.25">
      <c r="A192" s="3">
        <v>45555</v>
      </c>
      <c r="B192" s="7">
        <v>35.44</v>
      </c>
      <c r="C192" s="8">
        <v>209</v>
      </c>
      <c r="D192" s="9">
        <v>1604</v>
      </c>
      <c r="E192" s="10">
        <f t="shared" ref="E192" si="324">B192+(1/((C192+(D192/10))/5000))</f>
        <v>48.975462912831617</v>
      </c>
      <c r="F192" s="12"/>
      <c r="H192">
        <v>1</v>
      </c>
      <c r="J192" s="13">
        <f>SUM($G$3:G192)/SUM($F$2:F191)</f>
        <v>0.45283018867924529</v>
      </c>
      <c r="K192" s="13">
        <f>SUM($I$3:I192)/SUM($H$2:H191)</f>
        <v>0.53284671532846717</v>
      </c>
      <c r="L192" s="5">
        <f t="shared" ref="L192" si="325">E192-E191</f>
        <v>-9.9629986256299219</v>
      </c>
    </row>
    <row r="193" spans="1:12" x14ac:dyDescent="0.25">
      <c r="A193" s="3">
        <v>45562</v>
      </c>
      <c r="B193" s="7">
        <v>35.81</v>
      </c>
      <c r="C193" s="8">
        <v>192</v>
      </c>
      <c r="D193" s="9">
        <v>0</v>
      </c>
      <c r="E193" s="10">
        <f t="shared" ref="E193" si="326">B193+(1/((C193+(D193/10))/5000))</f>
        <v>61.851666666666674</v>
      </c>
      <c r="F193" s="12"/>
      <c r="H193">
        <v>1</v>
      </c>
      <c r="J193" s="13">
        <f>SUM($G$3:G193)/SUM($F$2:F192)</f>
        <v>0.45283018867924529</v>
      </c>
      <c r="K193" s="13">
        <f>SUM($I$3:I193)/SUM($H$2:H192)</f>
        <v>0.52898550724637683</v>
      </c>
      <c r="L193" s="5">
        <f t="shared" ref="L193" si="327">E193-E192</f>
        <v>12.876203753835057</v>
      </c>
    </row>
    <row r="194" spans="1:12" x14ac:dyDescent="0.25">
      <c r="A194" s="3">
        <v>45569</v>
      </c>
      <c r="B194" s="7">
        <v>36.4</v>
      </c>
      <c r="C194" s="8">
        <v>197</v>
      </c>
      <c r="D194" s="9">
        <v>0</v>
      </c>
      <c r="E194" s="10">
        <f t="shared" ref="E194" si="328">B194+(1/((C194+(D194/10))/5000))</f>
        <v>61.780710659898475</v>
      </c>
      <c r="F194" s="12"/>
      <c r="H194">
        <v>1</v>
      </c>
      <c r="J194" s="13">
        <f>SUM($G$3:G194)/SUM($F$2:F193)</f>
        <v>0.45283018867924529</v>
      </c>
      <c r="K194" s="13">
        <f>SUM($I$3:I194)/SUM($H$2:H193)</f>
        <v>0.52517985611510787</v>
      </c>
      <c r="L194" s="5">
        <f t="shared" ref="L194" si="329">E194-E193</f>
        <v>-7.0956006768199131E-2</v>
      </c>
    </row>
    <row r="195" spans="1:12" x14ac:dyDescent="0.25">
      <c r="A195" s="3">
        <v>45576</v>
      </c>
      <c r="B195" s="7">
        <v>35.74</v>
      </c>
      <c r="C195" s="8">
        <v>182</v>
      </c>
      <c r="D195" s="9">
        <v>1684</v>
      </c>
      <c r="E195" s="10">
        <f t="shared" ref="E195" si="330">B195+(1/((C195+(D195/10))/5000))</f>
        <v>50.009406392694068</v>
      </c>
      <c r="F195" s="12"/>
      <c r="H195">
        <v>1</v>
      </c>
      <c r="I195">
        <v>1</v>
      </c>
      <c r="J195" s="13">
        <f>SUM($G$3:G195)/SUM($F$2:F194)</f>
        <v>0.45283018867924529</v>
      </c>
      <c r="K195" s="13">
        <f>SUM($I$3:I195)/SUM($H$2:H194)</f>
        <v>0.52857142857142858</v>
      </c>
      <c r="L195" s="5">
        <f t="shared" ref="L195" si="331">E195-E194</f>
        <v>-11.771304267204407</v>
      </c>
    </row>
    <row r="196" spans="1:12" x14ac:dyDescent="0.25">
      <c r="A196" s="3">
        <v>45583</v>
      </c>
      <c r="B196" s="7">
        <v>37.96</v>
      </c>
      <c r="C196" s="8">
        <v>275</v>
      </c>
      <c r="D196" s="9">
        <v>0</v>
      </c>
      <c r="E196" s="10">
        <f t="shared" ref="E196" si="332">B196+(1/((C196+(D196/10))/5000))</f>
        <v>56.141818181818181</v>
      </c>
      <c r="F196" s="12"/>
      <c r="H196">
        <v>1</v>
      </c>
      <c r="J196" s="13">
        <f>SUM($G$3:G196)/SUM($F$2:F195)</f>
        <v>0.45283018867924529</v>
      </c>
      <c r="K196" s="13">
        <f>SUM($I$3:I196)/SUM($H$2:H195)</f>
        <v>0.52482269503546097</v>
      </c>
      <c r="L196" s="5">
        <f t="shared" ref="L196" si="333">E196-E195</f>
        <v>6.132411789124113</v>
      </c>
    </row>
    <row r="197" spans="1:12" x14ac:dyDescent="0.25">
      <c r="A197" s="3">
        <v>45590</v>
      </c>
      <c r="B197" s="7">
        <v>38.409999999999997</v>
      </c>
      <c r="C197" s="8">
        <v>171</v>
      </c>
      <c r="D197" s="9">
        <v>1492</v>
      </c>
      <c r="E197" s="10">
        <f t="shared" ref="E197" si="334">B197+(1/((C197+(D197/10))/5000))</f>
        <v>54.02524047470331</v>
      </c>
      <c r="F197" s="12"/>
      <c r="H197">
        <v>1</v>
      </c>
      <c r="J197" s="13">
        <f>SUM($G$3:G197)/SUM($F$2:F196)</f>
        <v>0.45283018867924529</v>
      </c>
      <c r="K197" s="13">
        <f>SUM($I$3:I197)/SUM($H$2:H196)</f>
        <v>0.52112676056338025</v>
      </c>
      <c r="L197" s="5">
        <f t="shared" ref="L197" si="335">E197-E196</f>
        <v>-2.116577707114871</v>
      </c>
    </row>
    <row r="198" spans="1:12" x14ac:dyDescent="0.25">
      <c r="A198" s="3">
        <v>45597</v>
      </c>
      <c r="B198" s="7">
        <v>36.74</v>
      </c>
      <c r="C198" s="8">
        <v>204</v>
      </c>
      <c r="D198" s="9">
        <v>0</v>
      </c>
      <c r="E198" s="10">
        <f t="shared" ref="E198" si="336">B198+(1/((C198+(D198/10))/5000))</f>
        <v>61.249803921568628</v>
      </c>
      <c r="F198" s="12"/>
      <c r="H198">
        <v>1</v>
      </c>
      <c r="I198">
        <v>1</v>
      </c>
      <c r="J198" s="13">
        <f>SUM($G$3:G198)/SUM($F$2:F197)</f>
        <v>0.45283018867924529</v>
      </c>
      <c r="K198" s="13">
        <f>SUM($I$3:I198)/SUM($H$2:H197)</f>
        <v>0.52447552447552448</v>
      </c>
      <c r="L198" s="5">
        <f t="shared" ref="L198" si="337">E198-E197</f>
        <v>7.2245634468653179</v>
      </c>
    </row>
    <row r="199" spans="1:12" x14ac:dyDescent="0.25">
      <c r="A199" s="3">
        <v>45604</v>
      </c>
      <c r="B199" s="7">
        <v>35.58</v>
      </c>
      <c r="C199" s="8">
        <v>163</v>
      </c>
      <c r="D199" s="9">
        <v>3940</v>
      </c>
      <c r="E199" s="10">
        <f t="shared" ref="E199" si="338">B199+(1/((C199+(D199/10))/5000))</f>
        <v>44.556660682226209</v>
      </c>
      <c r="F199" s="12"/>
      <c r="H199">
        <v>1</v>
      </c>
      <c r="I199">
        <v>1</v>
      </c>
      <c r="J199" s="13">
        <f>SUM($G$3:G199)/SUM($F$2:F198)</f>
        <v>0.45283018867924529</v>
      </c>
      <c r="K199" s="13">
        <f>SUM($I$3:I199)/SUM($H$2:H198)</f>
        <v>0.52777777777777779</v>
      </c>
      <c r="L199" s="5">
        <f t="shared" ref="L199" si="339">E199-E198</f>
        <v>-16.693143239342419</v>
      </c>
    </row>
    <row r="200" spans="1:12" x14ac:dyDescent="0.25">
      <c r="A200" s="3">
        <v>45611</v>
      </c>
      <c r="B200" s="7">
        <v>34.5</v>
      </c>
      <c r="C200" s="8">
        <v>153</v>
      </c>
      <c r="D200" s="9">
        <v>0</v>
      </c>
      <c r="E200" s="10">
        <f t="shared" ref="E200" si="340">B200+(1/((C200+(D200/10))/5000))</f>
        <v>67.179738562091501</v>
      </c>
      <c r="F200" s="12"/>
      <c r="H200">
        <v>1</v>
      </c>
      <c r="I200">
        <v>1</v>
      </c>
      <c r="J200" s="13">
        <f>SUM($G$3:G200)/SUM($F$2:F199)</f>
        <v>0.45283018867924529</v>
      </c>
      <c r="K200" s="13">
        <f>SUM($I$3:I200)/SUM($H$2:H199)</f>
        <v>0.53103448275862064</v>
      </c>
      <c r="L200" s="5">
        <f t="shared" ref="L200" si="341">E200-E199</f>
        <v>22.623077879865292</v>
      </c>
    </row>
    <row r="201" spans="1:12" x14ac:dyDescent="0.25">
      <c r="A201" s="3">
        <v>45618</v>
      </c>
      <c r="B201" s="7">
        <v>35.96</v>
      </c>
      <c r="C201" s="8">
        <v>151</v>
      </c>
      <c r="D201" s="9">
        <v>0</v>
      </c>
      <c r="E201" s="10">
        <f t="shared" ref="E201" si="342">B201+(1/((C201+(D201/10))/5000))</f>
        <v>69.072582781456958</v>
      </c>
      <c r="F201" s="12"/>
      <c r="H201">
        <v>1</v>
      </c>
      <c r="J201" s="13">
        <f>SUM($G$3:G201)/SUM($F$2:F200)</f>
        <v>0.45283018867924529</v>
      </c>
      <c r="K201" s="13">
        <f>SUM($I$3:I201)/SUM($H$2:H200)</f>
        <v>0.5273972602739726</v>
      </c>
      <c r="L201" s="5">
        <f t="shared" ref="L201" si="343">E201-E200</f>
        <v>1.8928442193654575</v>
      </c>
    </row>
    <row r="202" spans="1:12" x14ac:dyDescent="0.25">
      <c r="A202" s="3">
        <v>45625</v>
      </c>
      <c r="B202" s="7">
        <v>34.869999999999997</v>
      </c>
      <c r="C202" s="8">
        <v>148</v>
      </c>
      <c r="D202" s="9">
        <v>0</v>
      </c>
      <c r="E202" s="10">
        <f t="shared" ref="E202" si="344">B202+(1/((C202+(D202/10))/5000))</f>
        <v>68.65378378378378</v>
      </c>
      <c r="F202" s="12"/>
      <c r="H202">
        <v>1</v>
      </c>
      <c r="I202">
        <v>1</v>
      </c>
      <c r="J202" s="13">
        <f>SUM($G$3:G202)/SUM($F$2:F201)</f>
        <v>0.45283018867924529</v>
      </c>
      <c r="K202" s="13">
        <f>SUM($I$3:I202)/SUM($H$2:H201)</f>
        <v>0.53061224489795922</v>
      </c>
      <c r="L202" s="5">
        <f t="shared" ref="L202" si="345">E202-E201</f>
        <v>-0.41879899767317852</v>
      </c>
    </row>
    <row r="203" spans="1:12" x14ac:dyDescent="0.25">
      <c r="A203" s="3">
        <v>45632</v>
      </c>
      <c r="B203" s="7">
        <v>35.159999999999997</v>
      </c>
      <c r="C203" s="8">
        <v>162</v>
      </c>
      <c r="D203" s="9">
        <v>0</v>
      </c>
      <c r="E203" s="10">
        <f t="shared" ref="E203" si="346">B203+(1/((C203+(D203/10))/5000))</f>
        <v>66.0241975308642</v>
      </c>
      <c r="F203" s="12"/>
      <c r="H203">
        <v>1</v>
      </c>
      <c r="J203" s="13">
        <f>SUM($G$3:G203)/SUM($F$2:F202)</f>
        <v>0.45283018867924529</v>
      </c>
      <c r="K203" s="13">
        <f>SUM($I$3:I203)/SUM($H$2:H202)</f>
        <v>0.52702702702702697</v>
      </c>
      <c r="L203" s="5">
        <f t="shared" ref="L203" si="347">E203-E202</f>
        <v>-2.6295862529195801</v>
      </c>
    </row>
    <row r="204" spans="1:12" x14ac:dyDescent="0.25">
      <c r="A204" s="3">
        <v>45639</v>
      </c>
      <c r="B204" s="7">
        <v>34.43</v>
      </c>
      <c r="C204" s="8">
        <v>193</v>
      </c>
      <c r="D204" s="9">
        <v>0</v>
      </c>
      <c r="E204" s="10">
        <f t="shared" ref="E204" si="348">B204+(1/((C204+(D204/10))/5000))</f>
        <v>60.336735751295336</v>
      </c>
      <c r="F204" s="12"/>
      <c r="H204">
        <v>1</v>
      </c>
      <c r="I204">
        <v>1</v>
      </c>
      <c r="J204" s="13">
        <f>SUM($G$3:G204)/SUM($F$2:F203)</f>
        <v>0.45283018867924529</v>
      </c>
      <c r="K204" s="13">
        <f>SUM($I$3:I204)/SUM($H$2:H203)</f>
        <v>0.53020134228187921</v>
      </c>
      <c r="L204" s="5">
        <f t="shared" ref="L204" si="349">E204-E203</f>
        <v>-5.6874617795688636</v>
      </c>
    </row>
    <row r="205" spans="1:12" x14ac:dyDescent="0.25">
      <c r="A205" s="3">
        <v>45646</v>
      </c>
      <c r="B205" s="7">
        <v>33.56</v>
      </c>
      <c r="C205" s="8">
        <v>173</v>
      </c>
      <c r="D205" s="9">
        <v>0</v>
      </c>
      <c r="E205" s="10">
        <f t="shared" ref="E205" si="350">B205+(1/((C205+(D205/10))/5000))</f>
        <v>62.461734104046243</v>
      </c>
      <c r="F205" s="12"/>
      <c r="H205">
        <v>1</v>
      </c>
      <c r="I205">
        <v>1</v>
      </c>
      <c r="J205" s="13">
        <f>SUM($G$3:G205)/SUM($F$2:F204)</f>
        <v>0.45283018867924529</v>
      </c>
      <c r="K205" s="13">
        <f>SUM($I$3:I205)/SUM($H$2:H204)</f>
        <v>0.53333333333333333</v>
      </c>
      <c r="L205" s="5">
        <f t="shared" ref="L205:L210" si="351">E205-E204</f>
        <v>2.1249983527509073</v>
      </c>
    </row>
    <row r="206" spans="1:12" x14ac:dyDescent="0.25">
      <c r="A206" s="3">
        <v>45653</v>
      </c>
      <c r="B206" s="7">
        <v>33.57</v>
      </c>
      <c r="C206" s="8">
        <v>172</v>
      </c>
      <c r="D206" s="9">
        <v>0</v>
      </c>
      <c r="E206" s="10">
        <f t="shared" ref="E206" si="352">B206+(1/((C206+(D206/10))/5000))</f>
        <v>62.639767441860464</v>
      </c>
      <c r="F206" s="12"/>
      <c r="H206">
        <v>1</v>
      </c>
      <c r="J206" s="13">
        <f>SUM($G$3:G206)/SUM($F$2:F205)</f>
        <v>0.45283018867924529</v>
      </c>
      <c r="K206" s="13">
        <f>SUM($I$3:I206)/SUM($H$2:H205)</f>
        <v>0.5298013245033113</v>
      </c>
      <c r="L206" s="5">
        <f t="shared" si="351"/>
        <v>0.17803333781422026</v>
      </c>
    </row>
    <row r="207" spans="1:12" x14ac:dyDescent="0.25">
      <c r="A207" s="3">
        <v>45660</v>
      </c>
      <c r="B207" s="7">
        <v>34.01</v>
      </c>
      <c r="C207" s="8">
        <v>170</v>
      </c>
      <c r="D207" s="9">
        <v>0</v>
      </c>
      <c r="E207" s="10">
        <f t="shared" ref="E207" si="353">B207+(1/((C207+(D207/10))/5000))</f>
        <v>63.421764705882353</v>
      </c>
      <c r="F207" s="12"/>
      <c r="H207">
        <v>1</v>
      </c>
      <c r="J207" s="13">
        <f>SUM($G$3:G207)/SUM($F$2:F206)</f>
        <v>0.45283018867924529</v>
      </c>
      <c r="K207" s="13">
        <f>SUM($I$3:I207)/SUM($H$2:H206)</f>
        <v>0.52631578947368418</v>
      </c>
      <c r="L207" s="5">
        <f t="shared" si="351"/>
        <v>0.78199726402188929</v>
      </c>
    </row>
    <row r="208" spans="1:12" x14ac:dyDescent="0.25">
      <c r="A208" s="3">
        <v>45667</v>
      </c>
      <c r="B208" s="7">
        <v>34.58</v>
      </c>
      <c r="C208" s="8">
        <v>152</v>
      </c>
      <c r="D208" s="9">
        <v>4004</v>
      </c>
      <c r="E208" s="10">
        <f t="shared" ref="E208" si="354">B208+(1/((C208+(D208/10))/5000))</f>
        <v>43.631412020275164</v>
      </c>
      <c r="F208" s="12"/>
      <c r="H208">
        <v>1</v>
      </c>
      <c r="J208" s="13">
        <f>SUM($G$3:G208)/SUM($F$2:F207)</f>
        <v>0.45283018867924529</v>
      </c>
      <c r="K208" s="13">
        <f>SUM($I$3:I208)/SUM($H$2:H207)</f>
        <v>0.52287581699346408</v>
      </c>
      <c r="L208" s="5">
        <f t="shared" si="351"/>
        <v>-19.790352685607189</v>
      </c>
    </row>
    <row r="209" spans="1:12" x14ac:dyDescent="0.25">
      <c r="A209" s="3">
        <v>45674</v>
      </c>
      <c r="B209" s="7">
        <v>34.299999999999997</v>
      </c>
      <c r="C209" s="8">
        <v>194</v>
      </c>
      <c r="D209" s="9">
        <v>0</v>
      </c>
      <c r="E209" s="10">
        <f t="shared" ref="E209" si="355">B209+(1/((C209+(D209/10))/5000))</f>
        <v>60.073195876288658</v>
      </c>
      <c r="F209" s="12"/>
      <c r="H209">
        <v>1</v>
      </c>
      <c r="I209">
        <v>1</v>
      </c>
      <c r="J209" s="13">
        <f>SUM($G$3:G209)/SUM($F$2:F208)</f>
        <v>0.45283018867924529</v>
      </c>
      <c r="K209" s="13">
        <f>SUM($I$3:I209)/SUM($H$2:H208)</f>
        <v>0.52597402597402598</v>
      </c>
      <c r="L209" s="5">
        <f t="shared" si="351"/>
        <v>16.441783856013494</v>
      </c>
    </row>
    <row r="210" spans="1:12" x14ac:dyDescent="0.25">
      <c r="A210" s="3">
        <v>45681</v>
      </c>
      <c r="B210" s="7">
        <v>34.04</v>
      </c>
      <c r="C210" s="8">
        <v>207</v>
      </c>
      <c r="D210" s="9">
        <v>0</v>
      </c>
      <c r="E210" s="10">
        <f t="shared" ref="E210" si="356">B210+(1/((C210+(D210/10))/5000))</f>
        <v>58.194589371980676</v>
      </c>
      <c r="F210" s="12"/>
      <c r="H210">
        <v>1</v>
      </c>
      <c r="I210">
        <v>1</v>
      </c>
      <c r="J210" s="13">
        <f>SUM($G$3:G210)/SUM($F$2:F209)</f>
        <v>0.45283018867924529</v>
      </c>
      <c r="K210" s="13">
        <f>SUM($I$3:I210)/SUM($H$2:H209)</f>
        <v>0.52903225806451615</v>
      </c>
      <c r="L210" s="5">
        <f t="shared" si="351"/>
        <v>-1.8786065043079816</v>
      </c>
    </row>
    <row r="211" spans="1:12" x14ac:dyDescent="0.25">
      <c r="A211" s="3">
        <v>45688</v>
      </c>
      <c r="B211" s="7">
        <v>34.96</v>
      </c>
      <c r="C211" s="8">
        <v>65</v>
      </c>
      <c r="D211" s="9">
        <v>3122</v>
      </c>
      <c r="E211" s="10">
        <f t="shared" ref="E211" si="357">B211+(1/((C211+(D211/10))/5000))</f>
        <v>48.215567338282078</v>
      </c>
      <c r="F211" s="12"/>
      <c r="H211">
        <v>1</v>
      </c>
      <c r="J211" s="13">
        <f>SUM($G$3:G211)/SUM($F$2:F210)</f>
        <v>0.45283018867924529</v>
      </c>
      <c r="K211" s="13">
        <f>SUM($I$3:I211)/SUM($H$2:H210)</f>
        <v>0.52564102564102566</v>
      </c>
      <c r="L211" s="5">
        <f t="shared" ref="L211" si="358">E211-E210</f>
        <v>-9.9790220336985982</v>
      </c>
    </row>
    <row r="212" spans="1:12" x14ac:dyDescent="0.25">
      <c r="A212" s="3">
        <v>45695</v>
      </c>
      <c r="B212" s="7">
        <v>35.729999999999997</v>
      </c>
      <c r="C212" s="8">
        <v>205</v>
      </c>
      <c r="D212" s="9">
        <v>0</v>
      </c>
      <c r="E212" s="10">
        <f t="shared" ref="E212" si="359">B212+(1/((C212+(D212/10))/5000))</f>
        <v>60.120243902439022</v>
      </c>
      <c r="F212" s="12"/>
      <c r="H212">
        <v>1</v>
      </c>
      <c r="J212" s="13">
        <f>SUM($G$3:G212)/SUM($F$2:F211)</f>
        <v>0.45283018867924529</v>
      </c>
      <c r="K212" s="13">
        <f>SUM($I$3:I212)/SUM($H$2:H211)</f>
        <v>0.52229299363057324</v>
      </c>
      <c r="L212" s="5">
        <f t="shared" ref="L212" si="360">E212-E211</f>
        <v>11.904676564156944</v>
      </c>
    </row>
    <row r="213" spans="1:12" x14ac:dyDescent="0.25">
      <c r="A213" s="3">
        <v>45702</v>
      </c>
      <c r="B213" s="7">
        <v>36.21</v>
      </c>
      <c r="C213" s="8">
        <v>208</v>
      </c>
      <c r="D213" s="9">
        <v>0</v>
      </c>
      <c r="E213" s="10">
        <f t="shared" ref="E213" si="361">B213+(1/((C213+(D213/10))/5000))</f>
        <v>60.248461538461541</v>
      </c>
      <c r="F213" s="12"/>
      <c r="H213">
        <v>1</v>
      </c>
      <c r="J213" s="13">
        <f>SUM($G$3:G213)/SUM($F$2:F212)</f>
        <v>0.45283018867924529</v>
      </c>
      <c r="K213" s="13">
        <f>SUM($I$3:I213)/SUM($H$2:H212)</f>
        <v>0.51898734177215189</v>
      </c>
      <c r="L213" s="5">
        <f t="shared" ref="L213" si="362">E213-E212</f>
        <v>0.12821763602251934</v>
      </c>
    </row>
    <row r="214" spans="1:12" x14ac:dyDescent="0.25">
      <c r="A214" s="3">
        <v>45709</v>
      </c>
      <c r="B214" s="7">
        <v>36.659999999999997</v>
      </c>
      <c r="C214" s="8">
        <v>178</v>
      </c>
      <c r="D214" s="9">
        <v>1028</v>
      </c>
      <c r="E214" s="10">
        <f t="shared" ref="E214" si="363">B214+(1/((C214+(D214/10))/5000))</f>
        <v>54.466267806267801</v>
      </c>
      <c r="F214" s="12"/>
      <c r="H214">
        <v>1</v>
      </c>
      <c r="J214" s="13">
        <f>SUM($G$3:G214)/SUM($F$2:F213)</f>
        <v>0.45283018867924529</v>
      </c>
      <c r="K214" s="13">
        <f>SUM($I$3:I214)/SUM($H$2:H213)</f>
        <v>0.51572327044025157</v>
      </c>
      <c r="L214" s="5">
        <f t="shared" ref="L214" si="364">E214-E213</f>
        <v>-5.7821937321937398</v>
      </c>
    </row>
    <row r="215" spans="1:12" x14ac:dyDescent="0.25">
      <c r="A215" s="3">
        <v>45716</v>
      </c>
      <c r="B215" s="7">
        <v>35.33</v>
      </c>
      <c r="C215" s="8">
        <v>145</v>
      </c>
      <c r="D215" s="9">
        <v>0</v>
      </c>
      <c r="E215" s="10">
        <f t="shared" ref="E215" si="365">B215+(1/((C215+(D215/10))/5000))</f>
        <v>69.81275862068965</v>
      </c>
      <c r="F215" s="12"/>
      <c r="H215">
        <v>1</v>
      </c>
      <c r="I215">
        <v>1</v>
      </c>
      <c r="J215" s="13">
        <f>SUM($G$3:G215)/SUM($F$2:F214)</f>
        <v>0.45283018867924529</v>
      </c>
      <c r="K215" s="13">
        <f>SUM($I$3:I215)/SUM($H$2:H214)</f>
        <v>0.51875000000000004</v>
      </c>
      <c r="L215" s="5">
        <f t="shared" ref="L215" si="366">E215-E214</f>
        <v>15.346490814421848</v>
      </c>
    </row>
    <row r="216" spans="1:12" x14ac:dyDescent="0.25">
      <c r="A216" s="3">
        <v>45723</v>
      </c>
      <c r="B216" s="7">
        <v>36.75</v>
      </c>
      <c r="C216" s="8">
        <v>154</v>
      </c>
      <c r="D216" s="9">
        <v>0</v>
      </c>
      <c r="E216" s="10">
        <f t="shared" ref="E216" si="367">B216+(1/((C216+(D216/10))/5000))</f>
        <v>69.217532467532465</v>
      </c>
      <c r="F216" s="12"/>
      <c r="H216">
        <v>1</v>
      </c>
      <c r="J216" s="13">
        <f>SUM($G$3:G216)/SUM($F$2:F215)</f>
        <v>0.45283018867924529</v>
      </c>
      <c r="K216" s="13">
        <f>SUM($I$3:I216)/SUM($H$2:H215)</f>
        <v>0.51552795031055898</v>
      </c>
      <c r="L216" s="5">
        <f t="shared" ref="L216" si="368">E216-E215</f>
        <v>-0.59522615315718497</v>
      </c>
    </row>
    <row r="217" spans="1:12" x14ac:dyDescent="0.25">
      <c r="A217" s="3">
        <v>45730</v>
      </c>
      <c r="B217" s="7">
        <v>38.130000000000003</v>
      </c>
      <c r="C217" s="8">
        <v>177</v>
      </c>
      <c r="D217" s="9">
        <v>0</v>
      </c>
      <c r="E217" s="10">
        <f t="shared" ref="E217" si="369">B217+(1/((C217+(D217/10))/5000))</f>
        <v>66.378587570621477</v>
      </c>
      <c r="F217" s="12"/>
      <c r="H217">
        <v>1</v>
      </c>
      <c r="J217" s="13">
        <f>SUM($G$3:G217)/SUM($F$2:F216)</f>
        <v>0.45283018867924529</v>
      </c>
      <c r="K217" s="13">
        <f>SUM($I$3:I217)/SUM($H$2:H216)</f>
        <v>0.51234567901234573</v>
      </c>
      <c r="L217" s="5">
        <f t="shared" ref="L217" si="370">E217-E216</f>
        <v>-2.8389448969109878</v>
      </c>
    </row>
    <row r="218" spans="1:12" x14ac:dyDescent="0.25">
      <c r="A218" s="3">
        <v>45737</v>
      </c>
      <c r="B218" s="7">
        <v>37.24</v>
      </c>
      <c r="C218" s="8">
        <v>181</v>
      </c>
      <c r="D218" s="9">
        <v>0</v>
      </c>
      <c r="E218" s="10">
        <f t="shared" ref="E218" si="371">B218+(1/((C218+(D218/10))/5000))</f>
        <v>64.864309392265199</v>
      </c>
      <c r="F218" s="12"/>
      <c r="H218">
        <v>1</v>
      </c>
      <c r="I218">
        <v>1</v>
      </c>
      <c r="J218" s="13">
        <f>SUM($G$3:G218)/SUM($F$2:F217)</f>
        <v>0.45283018867924529</v>
      </c>
      <c r="K218" s="13">
        <f>SUM($I$3:I218)/SUM($H$2:H217)</f>
        <v>0.51533742331288346</v>
      </c>
      <c r="L218" s="5">
        <f t="shared" ref="L218" si="372">E218-E217</f>
        <v>-1.5142781783562782</v>
      </c>
    </row>
    <row r="219" spans="1:12" x14ac:dyDescent="0.25">
      <c r="A219" s="3">
        <v>45744</v>
      </c>
      <c r="B219" s="7">
        <v>38.33</v>
      </c>
      <c r="C219" s="8">
        <v>155</v>
      </c>
      <c r="D219" s="9">
        <v>0</v>
      </c>
      <c r="E219" s="10">
        <f t="shared" ref="E219" si="373">B219+(1/((C219+(D219/10))/5000))</f>
        <v>70.588064516129037</v>
      </c>
      <c r="F219" s="12">
        <v>1</v>
      </c>
      <c r="J219" s="13">
        <f>SUM($G$3:G219)/SUM($F$2:F218)</f>
        <v>0.45283018867924529</v>
      </c>
      <c r="K219" s="13">
        <f>SUM($I$3:I219)/SUM($H$2:H218)</f>
        <v>0.51219512195121952</v>
      </c>
      <c r="L219" s="5">
        <f t="shared" ref="L219" si="374">E219-E218</f>
        <v>5.7237551238638389</v>
      </c>
    </row>
    <row r="220" spans="1:12" x14ac:dyDescent="0.25">
      <c r="A220" s="3">
        <v>45751</v>
      </c>
      <c r="B220" s="7">
        <v>33.78</v>
      </c>
      <c r="C220" s="8">
        <v>164</v>
      </c>
      <c r="D220" s="9">
        <v>0</v>
      </c>
      <c r="E220" s="10">
        <f t="shared" ref="E220" si="375">B220+(1/((C220+(D220/10))/5000))</f>
        <v>64.267804878048779</v>
      </c>
      <c r="F220" s="12"/>
      <c r="H220">
        <v>1</v>
      </c>
      <c r="J220" s="13">
        <f>SUM($G$3:G220)/SUM($F$2:F219)</f>
        <v>0.44444444444444442</v>
      </c>
      <c r="K220" s="13">
        <f>SUM($I$3:I220)/SUM($H$2:H219)</f>
        <v>0.51219512195121952</v>
      </c>
      <c r="L220" s="5">
        <f t="shared" ref="L220" si="376">E220-E219</f>
        <v>-6.3202596380802589</v>
      </c>
    </row>
    <row r="221" spans="1:12" x14ac:dyDescent="0.25">
      <c r="A221" s="3">
        <v>45758</v>
      </c>
      <c r="B221" s="7">
        <v>36.44</v>
      </c>
      <c r="C221" s="8">
        <v>150</v>
      </c>
      <c r="D221" s="9">
        <v>0</v>
      </c>
      <c r="E221" s="10">
        <f t="shared" ref="E221" si="377">B221+(1/((C221+(D221/10))/5000))</f>
        <v>69.773333333333341</v>
      </c>
      <c r="F221" s="12"/>
      <c r="H221">
        <v>1</v>
      </c>
      <c r="I221">
        <v>1</v>
      </c>
      <c r="J221" s="13">
        <f>SUM($G$3:G221)/SUM($F$2:F220)</f>
        <v>0.44444444444444442</v>
      </c>
      <c r="K221" s="13">
        <f>SUM($I$3:I221)/SUM($H$2:H220)</f>
        <v>0.51515151515151514</v>
      </c>
      <c r="L221" s="5">
        <f t="shared" ref="L221" si="378">E221-E220</f>
        <v>5.505528455284562</v>
      </c>
    </row>
    <row r="222" spans="1:12" x14ac:dyDescent="0.25">
      <c r="A222" s="3">
        <v>45765</v>
      </c>
      <c r="B222" s="7">
        <v>36.81</v>
      </c>
      <c r="C222" s="8">
        <v>134</v>
      </c>
      <c r="D222" s="9">
        <v>5033</v>
      </c>
      <c r="E222" s="10">
        <f t="shared" ref="E222" si="379">B222+(1/((C222+(D222/10))/5000))</f>
        <v>44.655598619174647</v>
      </c>
      <c r="F222" s="12"/>
      <c r="H222">
        <v>1</v>
      </c>
      <c r="J222" s="13">
        <f>SUM($G$3:G222)/SUM($F$2:F221)</f>
        <v>0.44444444444444442</v>
      </c>
      <c r="K222" s="13">
        <f>SUM($I$3:I222)/SUM($H$2:H221)</f>
        <v>0.51204819277108438</v>
      </c>
      <c r="L222" s="5">
        <f t="shared" ref="L222" si="380">E222-E221</f>
        <v>-25.117734714158694</v>
      </c>
    </row>
    <row r="223" spans="1:12" x14ac:dyDescent="0.25">
      <c r="A223" s="3">
        <v>45772</v>
      </c>
      <c r="B223" s="7">
        <v>37.36</v>
      </c>
      <c r="C223" s="8">
        <v>134</v>
      </c>
      <c r="D223" s="9">
        <v>0</v>
      </c>
      <c r="E223" s="10">
        <f t="shared" ref="E223" si="381">B223+(1/((C223+(D223/10))/5000))</f>
        <v>74.673432835820904</v>
      </c>
      <c r="F223" s="12">
        <v>1</v>
      </c>
      <c r="J223" s="13">
        <f>SUM($G$3:G223)/SUM($F$2:F222)</f>
        <v>0.44444444444444442</v>
      </c>
      <c r="K223" s="13">
        <f>SUM($I$3:I223)/SUM($H$2:H222)</f>
        <v>0.50898203592814373</v>
      </c>
      <c r="L223" s="5">
        <f t="shared" ref="L223" si="382">E223-E222</f>
        <v>30.017834216646257</v>
      </c>
    </row>
    <row r="224" spans="1:12" x14ac:dyDescent="0.25">
      <c r="A224" s="3">
        <v>45779</v>
      </c>
      <c r="B224" s="7">
        <v>36.58</v>
      </c>
      <c r="C224" s="8">
        <v>162</v>
      </c>
      <c r="D224" s="9">
        <v>0</v>
      </c>
      <c r="E224" s="10">
        <f t="shared" ref="E224" si="383">B224+(1/((C224+(D224/10))/5000))</f>
        <v>67.444197530864201</v>
      </c>
      <c r="F224" s="12"/>
      <c r="H224">
        <v>1</v>
      </c>
      <c r="J224" s="13">
        <f>SUM($G$3:G224)/SUM($F$2:F223)</f>
        <v>0.43636363636363634</v>
      </c>
      <c r="K224" s="13">
        <f>SUM($I$3:I224)/SUM($H$2:H223)</f>
        <v>0.50898203592814373</v>
      </c>
      <c r="L224" s="5">
        <f t="shared" ref="L224" si="384">E224-E223</f>
        <v>-7.2292353049567026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Davis</dc:creator>
  <cp:lastModifiedBy>Brian Davis</cp:lastModifiedBy>
  <dcterms:created xsi:type="dcterms:W3CDTF">2021-05-25T18:08:05Z</dcterms:created>
  <dcterms:modified xsi:type="dcterms:W3CDTF">2025-05-02T23:43:53Z</dcterms:modified>
</cp:coreProperties>
</file>