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Z115" i="1" l="1"/>
  <c r="Y115" i="1"/>
  <c r="X115" i="1"/>
  <c r="W114" i="1" l="1"/>
  <c r="T115" i="1"/>
  <c r="S115" i="1"/>
  <c r="R115" i="1"/>
  <c r="O115" i="1"/>
  <c r="N115" i="1"/>
  <c r="M115" i="1"/>
  <c r="J115" i="1"/>
  <c r="I115" i="1"/>
  <c r="H115" i="1"/>
  <c r="F115" i="1"/>
  <c r="U115" i="1" s="1"/>
  <c r="Z114" i="1" l="1"/>
  <c r="Z113" i="1" s="1"/>
  <c r="X114" i="1"/>
  <c r="X113" i="1" s="1"/>
  <c r="Y114" i="1"/>
  <c r="Y113" i="1" s="1"/>
  <c r="K115" i="1"/>
  <c r="P115" i="1"/>
  <c r="W113" i="1"/>
  <c r="T114" i="1"/>
  <c r="S114" i="1"/>
  <c r="R114" i="1"/>
  <c r="O114" i="1"/>
  <c r="N114" i="1"/>
  <c r="M114" i="1"/>
  <c r="J114" i="1"/>
  <c r="I114" i="1"/>
  <c r="H114" i="1"/>
  <c r="F114" i="1"/>
  <c r="U114" i="1" s="1"/>
  <c r="K114" i="1" l="1"/>
  <c r="P114" i="1"/>
  <c r="W112" i="1"/>
  <c r="W111" i="1" s="1"/>
  <c r="U113" i="1"/>
  <c r="T113" i="1"/>
  <c r="S113" i="1"/>
  <c r="R113" i="1"/>
  <c r="P113" i="1"/>
  <c r="O113" i="1"/>
  <c r="N113" i="1"/>
  <c r="M113" i="1"/>
  <c r="K113" i="1"/>
  <c r="J113" i="1"/>
  <c r="I113" i="1"/>
  <c r="H113" i="1"/>
  <c r="F113" i="1"/>
  <c r="T112" i="1"/>
  <c r="S112" i="1"/>
  <c r="R112" i="1"/>
  <c r="O112" i="1"/>
  <c r="N112" i="1"/>
  <c r="M112" i="1"/>
  <c r="J112" i="1"/>
  <c r="I112" i="1"/>
  <c r="H112" i="1"/>
  <c r="F112" i="1"/>
  <c r="U112" i="1" s="1"/>
  <c r="K112" i="1" l="1"/>
  <c r="P112" i="1"/>
  <c r="Z112" i="1"/>
  <c r="Z111" i="1" s="1"/>
  <c r="Y112" i="1"/>
  <c r="Y111" i="1" s="1"/>
  <c r="X112" i="1"/>
  <c r="X111" i="1" s="1"/>
  <c r="Z110" i="1" l="1"/>
  <c r="W110" i="1"/>
  <c r="Y110" i="1"/>
  <c r="X110" i="1"/>
  <c r="F111" i="1"/>
  <c r="H70" i="1" l="1"/>
  <c r="H69" i="1" s="1"/>
  <c r="H68" i="1" s="1"/>
  <c r="H67" i="1" s="1"/>
  <c r="H66" i="1" s="1"/>
  <c r="H65" i="1" s="1"/>
  <c r="H64" i="1" s="1"/>
  <c r="H63" i="1" s="1"/>
  <c r="H62" i="1" s="1"/>
  <c r="H61" i="1" s="1"/>
  <c r="H60" i="1" s="1"/>
  <c r="H59" i="1" s="1"/>
  <c r="H58" i="1" s="1"/>
  <c r="H57" i="1" s="1"/>
  <c r="H56" i="1" s="1"/>
  <c r="H55" i="1" s="1"/>
  <c r="H54" i="1" s="1"/>
  <c r="H53" i="1" s="1"/>
  <c r="H52" i="1" s="1"/>
  <c r="H51" i="1" s="1"/>
  <c r="H50" i="1" s="1"/>
  <c r="H49" i="1" s="1"/>
  <c r="H48" i="1" s="1"/>
  <c r="H47" i="1" s="1"/>
  <c r="H46" i="1" s="1"/>
  <c r="H45" i="1" s="1"/>
  <c r="H44" i="1" s="1"/>
  <c r="H43" i="1" s="1"/>
  <c r="H42" i="1" s="1"/>
  <c r="H41" i="1" s="1"/>
  <c r="H40" i="1" s="1"/>
  <c r="H39" i="1" s="1"/>
  <c r="H38" i="1" s="1"/>
  <c r="H37" i="1" s="1"/>
  <c r="H36" i="1" s="1"/>
  <c r="H35" i="1" s="1"/>
  <c r="H34" i="1" s="1"/>
  <c r="H33" i="1" s="1"/>
  <c r="H32" i="1" s="1"/>
  <c r="H31" i="1" s="1"/>
  <c r="H30" i="1" s="1"/>
  <c r="H29" i="1" s="1"/>
  <c r="H28" i="1" s="1"/>
  <c r="H27" i="1" s="1"/>
  <c r="H26" i="1" s="1"/>
  <c r="H25" i="1" s="1"/>
  <c r="H24" i="1" s="1"/>
  <c r="H23" i="1" s="1"/>
  <c r="H22" i="1" s="1"/>
  <c r="H21" i="1" s="1"/>
  <c r="H20" i="1" s="1"/>
  <c r="H19" i="1" s="1"/>
  <c r="H18" i="1" s="1"/>
  <c r="H17" i="1" s="1"/>
  <c r="H16" i="1" s="1"/>
  <c r="H15" i="1" s="1"/>
  <c r="H14" i="1" s="1"/>
  <c r="H13" i="1" s="1"/>
  <c r="H12" i="1" s="1"/>
  <c r="H11" i="1" s="1"/>
  <c r="H10" i="1" s="1"/>
  <c r="H9" i="1" s="1"/>
  <c r="H8" i="1" s="1"/>
  <c r="H7" i="1" s="1"/>
  <c r="H6" i="1" s="1"/>
  <c r="H5" i="1" s="1"/>
  <c r="H4" i="1" s="1"/>
  <c r="H72" i="1"/>
  <c r="S102" i="1" l="1"/>
  <c r="W109" i="1"/>
  <c r="W108" i="1" s="1"/>
  <c r="F110" i="1"/>
  <c r="F109" i="1"/>
  <c r="Z109" i="1" l="1"/>
  <c r="Z108" i="1" s="1"/>
  <c r="W107" i="1"/>
  <c r="F108" i="1" l="1"/>
  <c r="Z107" i="1" l="1"/>
  <c r="Y109" i="1" l="1"/>
  <c r="Y108" i="1" s="1"/>
  <c r="Y107" i="1" s="1"/>
  <c r="Y106" i="1" s="1"/>
  <c r="X109" i="1"/>
  <c r="X108" i="1" s="1"/>
  <c r="X107" i="1" s="1"/>
  <c r="X106" i="1" s="1"/>
  <c r="W106" i="1"/>
  <c r="F107" i="1"/>
  <c r="Z106" i="1" l="1"/>
  <c r="W105" i="1"/>
  <c r="W104" i="1" s="1"/>
  <c r="W103" i="1" s="1"/>
  <c r="W102" i="1" s="1"/>
  <c r="W101" i="1" s="1"/>
  <c r="W100" i="1" s="1"/>
  <c r="W99" i="1" s="1"/>
  <c r="W98" i="1" s="1"/>
  <c r="W97" i="1" s="1"/>
  <c r="W96" i="1" s="1"/>
  <c r="W95" i="1" s="1"/>
  <c r="W94" i="1" s="1"/>
  <c r="W93" i="1" s="1"/>
  <c r="W92" i="1" s="1"/>
  <c r="W91" i="1" s="1"/>
  <c r="W90" i="1" s="1"/>
  <c r="W89" i="1" s="1"/>
  <c r="W88" i="1" s="1"/>
  <c r="W87" i="1" s="1"/>
  <c r="W86" i="1" s="1"/>
  <c r="W85" i="1" s="1"/>
  <c r="W84" i="1" s="1"/>
  <c r="W83" i="1" s="1"/>
  <c r="W82" i="1" s="1"/>
  <c r="W81" i="1" s="1"/>
  <c r="W80" i="1" s="1"/>
  <c r="W79" i="1" s="1"/>
  <c r="W78" i="1" s="1"/>
  <c r="W77" i="1" s="1"/>
  <c r="W76" i="1" s="1"/>
  <c r="W75" i="1" s="1"/>
  <c r="W74" i="1" s="1"/>
  <c r="W73" i="1" s="1"/>
  <c r="W72" i="1" s="1"/>
  <c r="W71" i="1" s="1"/>
  <c r="W70" i="1" s="1"/>
  <c r="W69" i="1" s="1"/>
  <c r="W68" i="1" s="1"/>
  <c r="W67" i="1" s="1"/>
  <c r="W66" i="1" s="1"/>
  <c r="W65" i="1" s="1"/>
  <c r="W64" i="1" s="1"/>
  <c r="W63" i="1" s="1"/>
  <c r="W62" i="1" s="1"/>
  <c r="W61" i="1" s="1"/>
  <c r="W60" i="1" s="1"/>
  <c r="W59" i="1" s="1"/>
  <c r="W58" i="1" s="1"/>
  <c r="W57" i="1" s="1"/>
  <c r="W56" i="1" s="1"/>
  <c r="W55" i="1" s="1"/>
  <c r="W54" i="1" s="1"/>
  <c r="W53" i="1" s="1"/>
  <c r="W52" i="1" s="1"/>
  <c r="W51" i="1" s="1"/>
  <c r="W50" i="1" s="1"/>
  <c r="W49" i="1" s="1"/>
  <c r="W48" i="1" s="1"/>
  <c r="W47" i="1" s="1"/>
  <c r="W46" i="1" s="1"/>
  <c r="W45" i="1" s="1"/>
  <c r="W44" i="1" s="1"/>
  <c r="W43" i="1" s="1"/>
  <c r="W42" i="1" s="1"/>
  <c r="W41" i="1" s="1"/>
  <c r="W40" i="1" s="1"/>
  <c r="W39" i="1" s="1"/>
  <c r="W38" i="1" s="1"/>
  <c r="W37" i="1" s="1"/>
  <c r="W36" i="1" s="1"/>
  <c r="W35" i="1" s="1"/>
  <c r="W34" i="1" s="1"/>
  <c r="W33" i="1" s="1"/>
  <c r="W32" i="1" s="1"/>
  <c r="W31" i="1" s="1"/>
  <c r="W30" i="1" s="1"/>
  <c r="W29" i="1" s="1"/>
  <c r="W28" i="1" s="1"/>
  <c r="W27" i="1" s="1"/>
  <c r="W26" i="1" s="1"/>
  <c r="W25" i="1" s="1"/>
  <c r="W24" i="1" s="1"/>
  <c r="W23" i="1" s="1"/>
  <c r="W22" i="1" s="1"/>
  <c r="W21" i="1" s="1"/>
  <c r="W20" i="1" s="1"/>
  <c r="W19" i="1" s="1"/>
  <c r="W18" i="1" s="1"/>
  <c r="W17" i="1" s="1"/>
  <c r="W16" i="1" s="1"/>
  <c r="W15" i="1" s="1"/>
  <c r="W14" i="1" s="1"/>
  <c r="W13" i="1" s="1"/>
  <c r="W12" i="1" s="1"/>
  <c r="W11" i="1" s="1"/>
  <c r="W10" i="1" s="1"/>
  <c r="W9" i="1" s="1"/>
  <c r="W8" i="1" s="1"/>
  <c r="W7" i="1" s="1"/>
  <c r="W6" i="1" s="1"/>
  <c r="W5" i="1" s="1"/>
  <c r="W4" i="1" s="1"/>
  <c r="R101" i="1"/>
  <c r="R100" i="1" s="1"/>
  <c r="R99" i="1" s="1"/>
  <c r="R98" i="1" s="1"/>
  <c r="R97" i="1" s="1"/>
  <c r="R96" i="1" s="1"/>
  <c r="R95" i="1" s="1"/>
  <c r="R94" i="1" s="1"/>
  <c r="R93" i="1" s="1"/>
  <c r="R92" i="1" s="1"/>
  <c r="R91" i="1" s="1"/>
  <c r="R90" i="1" s="1"/>
  <c r="R89" i="1" s="1"/>
  <c r="R88" i="1" s="1"/>
  <c r="R87" i="1" s="1"/>
  <c r="R86" i="1" s="1"/>
  <c r="R85" i="1" s="1"/>
  <c r="R84" i="1" s="1"/>
  <c r="R83" i="1" s="1"/>
  <c r="R82" i="1" s="1"/>
  <c r="R81" i="1" s="1"/>
  <c r="R80" i="1" s="1"/>
  <c r="R79" i="1" s="1"/>
  <c r="R78" i="1" s="1"/>
  <c r="R77" i="1" s="1"/>
  <c r="R76" i="1" s="1"/>
  <c r="R75" i="1" s="1"/>
  <c r="R74" i="1" s="1"/>
  <c r="R73" i="1" s="1"/>
  <c r="R72" i="1" s="1"/>
  <c r="R71" i="1" s="1"/>
  <c r="R70" i="1" s="1"/>
  <c r="R69" i="1" s="1"/>
  <c r="R68" i="1" s="1"/>
  <c r="R67" i="1" s="1"/>
  <c r="R66" i="1" s="1"/>
  <c r="R65" i="1" s="1"/>
  <c r="R64" i="1" s="1"/>
  <c r="R63" i="1" s="1"/>
  <c r="R62" i="1" s="1"/>
  <c r="R61" i="1" s="1"/>
  <c r="R60" i="1" s="1"/>
  <c r="R59" i="1" s="1"/>
  <c r="R58" i="1" s="1"/>
  <c r="R57" i="1" s="1"/>
  <c r="R56" i="1" s="1"/>
  <c r="R55" i="1" s="1"/>
  <c r="R54" i="1" s="1"/>
  <c r="R53" i="1" s="1"/>
  <c r="R52" i="1" s="1"/>
  <c r="R51" i="1" s="1"/>
  <c r="R50" i="1" s="1"/>
  <c r="R49" i="1" s="1"/>
  <c r="R48" i="1" s="1"/>
  <c r="R47" i="1" s="1"/>
  <c r="R46" i="1" s="1"/>
  <c r="R45" i="1" s="1"/>
  <c r="R44" i="1" s="1"/>
  <c r="R43" i="1" s="1"/>
  <c r="R42" i="1" s="1"/>
  <c r="R41" i="1" s="1"/>
  <c r="R40" i="1" s="1"/>
  <c r="R39" i="1" s="1"/>
  <c r="R38" i="1" s="1"/>
  <c r="R37" i="1" s="1"/>
  <c r="R36" i="1" s="1"/>
  <c r="R35" i="1" s="1"/>
  <c r="R34" i="1" s="1"/>
  <c r="R33" i="1" s="1"/>
  <c r="R32" i="1" s="1"/>
  <c r="R31" i="1" s="1"/>
  <c r="R30" i="1" s="1"/>
  <c r="R29" i="1" s="1"/>
  <c r="R28" i="1" s="1"/>
  <c r="R27" i="1" s="1"/>
  <c r="R26" i="1" s="1"/>
  <c r="R25" i="1" s="1"/>
  <c r="R24" i="1" s="1"/>
  <c r="R23" i="1" s="1"/>
  <c r="R22" i="1" s="1"/>
  <c r="R21" i="1" s="1"/>
  <c r="R20" i="1" s="1"/>
  <c r="R19" i="1" s="1"/>
  <c r="R18" i="1" s="1"/>
  <c r="R17" i="1" s="1"/>
  <c r="R16" i="1" s="1"/>
  <c r="R15" i="1" s="1"/>
  <c r="R14" i="1" s="1"/>
  <c r="R13" i="1" s="1"/>
  <c r="R12" i="1" s="1"/>
  <c r="R11" i="1" s="1"/>
  <c r="R10" i="1" s="1"/>
  <c r="R9" i="1" s="1"/>
  <c r="R8" i="1" s="1"/>
  <c r="R7" i="1" s="1"/>
  <c r="R6" i="1" s="1"/>
  <c r="R5" i="1" s="1"/>
  <c r="R4" i="1" s="1"/>
  <c r="M91" i="1"/>
  <c r="M90" i="1" s="1"/>
  <c r="M89" i="1" s="1"/>
  <c r="M88" i="1" s="1"/>
  <c r="M87" i="1" s="1"/>
  <c r="M86" i="1" s="1"/>
  <c r="M85" i="1" s="1"/>
  <c r="M84" i="1" s="1"/>
  <c r="M83" i="1" s="1"/>
  <c r="M82" i="1" s="1"/>
  <c r="M81" i="1" s="1"/>
  <c r="M80" i="1" s="1"/>
  <c r="M79" i="1" s="1"/>
  <c r="M78" i="1" s="1"/>
  <c r="M77" i="1" s="1"/>
  <c r="M76" i="1" s="1"/>
  <c r="M75" i="1" s="1"/>
  <c r="M74" i="1" s="1"/>
  <c r="M73" i="1" s="1"/>
  <c r="M72" i="1" s="1"/>
  <c r="M71" i="1" s="1"/>
  <c r="M70" i="1" s="1"/>
  <c r="M69" i="1" s="1"/>
  <c r="M68" i="1" s="1"/>
  <c r="M67" i="1" s="1"/>
  <c r="M66" i="1" s="1"/>
  <c r="M65" i="1" s="1"/>
  <c r="M64" i="1" s="1"/>
  <c r="M63" i="1" s="1"/>
  <c r="M62" i="1" s="1"/>
  <c r="M61" i="1" s="1"/>
  <c r="M60" i="1" s="1"/>
  <c r="M59" i="1" s="1"/>
  <c r="M58" i="1" s="1"/>
  <c r="M57" i="1" s="1"/>
  <c r="M56" i="1" s="1"/>
  <c r="M55" i="1" s="1"/>
  <c r="M54" i="1" s="1"/>
  <c r="M53" i="1" s="1"/>
  <c r="M52" i="1" s="1"/>
  <c r="M51" i="1" s="1"/>
  <c r="M50" i="1" s="1"/>
  <c r="M49" i="1" s="1"/>
  <c r="M48" i="1" s="1"/>
  <c r="M47" i="1" s="1"/>
  <c r="M46" i="1" s="1"/>
  <c r="M45" i="1" s="1"/>
  <c r="M44" i="1" s="1"/>
  <c r="M43" i="1" s="1"/>
  <c r="M42" i="1" s="1"/>
  <c r="M41" i="1" s="1"/>
  <c r="M40" i="1" s="1"/>
  <c r="M39" i="1" s="1"/>
  <c r="M38" i="1" s="1"/>
  <c r="M37" i="1" s="1"/>
  <c r="M36" i="1" s="1"/>
  <c r="M35" i="1" s="1"/>
  <c r="M34" i="1" s="1"/>
  <c r="M33" i="1" s="1"/>
  <c r="M32" i="1" s="1"/>
  <c r="M31" i="1" s="1"/>
  <c r="M30" i="1" s="1"/>
  <c r="M29" i="1" s="1"/>
  <c r="M28" i="1" s="1"/>
  <c r="M27" i="1" s="1"/>
  <c r="M26" i="1" s="1"/>
  <c r="M25" i="1" s="1"/>
  <c r="M24" i="1" s="1"/>
  <c r="M23" i="1" s="1"/>
  <c r="M22" i="1" s="1"/>
  <c r="M21" i="1" s="1"/>
  <c r="M20" i="1" s="1"/>
  <c r="M19" i="1" s="1"/>
  <c r="M18" i="1" s="1"/>
  <c r="M17" i="1" s="1"/>
  <c r="M16" i="1" s="1"/>
  <c r="M15" i="1" s="1"/>
  <c r="M14" i="1" s="1"/>
  <c r="M13" i="1" s="1"/>
  <c r="M12" i="1" s="1"/>
  <c r="M11" i="1" s="1"/>
  <c r="M10" i="1" s="1"/>
  <c r="M9" i="1" s="1"/>
  <c r="M8" i="1" s="1"/>
  <c r="M7" i="1" s="1"/>
  <c r="M6" i="1" s="1"/>
  <c r="M5" i="1" s="1"/>
  <c r="M4" i="1" s="1"/>
  <c r="F59" i="1"/>
  <c r="F66" i="1"/>
  <c r="F77" i="1"/>
  <c r="J71" i="1" l="1"/>
  <c r="J70" i="1" s="1"/>
  <c r="J69" i="1" s="1"/>
  <c r="J68" i="1" s="1"/>
  <c r="J67" i="1" s="1"/>
  <c r="J66" i="1" s="1"/>
  <c r="J65" i="1" s="1"/>
  <c r="J64" i="1" s="1"/>
  <c r="J63" i="1" s="1"/>
  <c r="J62" i="1" s="1"/>
  <c r="J61" i="1" s="1"/>
  <c r="J60" i="1" s="1"/>
  <c r="J59" i="1" s="1"/>
  <c r="J58" i="1" s="1"/>
  <c r="J57" i="1" s="1"/>
  <c r="J56" i="1" s="1"/>
  <c r="J55" i="1" s="1"/>
  <c r="J54" i="1" s="1"/>
  <c r="J53" i="1" s="1"/>
  <c r="J52" i="1" s="1"/>
  <c r="J51" i="1" s="1"/>
  <c r="J50" i="1" s="1"/>
  <c r="J49" i="1" s="1"/>
  <c r="J48" i="1" s="1"/>
  <c r="J47" i="1" s="1"/>
  <c r="J46" i="1" s="1"/>
  <c r="J45" i="1" s="1"/>
  <c r="J44" i="1" s="1"/>
  <c r="J43" i="1" s="1"/>
  <c r="J42" i="1" s="1"/>
  <c r="J41" i="1" s="1"/>
  <c r="J40" i="1" s="1"/>
  <c r="J39" i="1" s="1"/>
  <c r="J38" i="1" s="1"/>
  <c r="J37" i="1" s="1"/>
  <c r="J36" i="1" s="1"/>
  <c r="J35" i="1" s="1"/>
  <c r="J34" i="1" s="1"/>
  <c r="J33" i="1" s="1"/>
  <c r="J32" i="1" s="1"/>
  <c r="J31" i="1" s="1"/>
  <c r="J30" i="1" s="1"/>
  <c r="J29" i="1" s="1"/>
  <c r="J28" i="1" s="1"/>
  <c r="J27" i="1" s="1"/>
  <c r="J26" i="1" s="1"/>
  <c r="J25" i="1" s="1"/>
  <c r="J24" i="1" s="1"/>
  <c r="J23" i="1" s="1"/>
  <c r="J22" i="1" s="1"/>
  <c r="J21" i="1" s="1"/>
  <c r="J20" i="1" s="1"/>
  <c r="J19" i="1" s="1"/>
  <c r="J18" i="1" s="1"/>
  <c r="J17" i="1" s="1"/>
  <c r="J16" i="1" s="1"/>
  <c r="J15" i="1" s="1"/>
  <c r="J14" i="1" s="1"/>
  <c r="J13" i="1" s="1"/>
  <c r="J12" i="1" s="1"/>
  <c r="J11" i="1" s="1"/>
  <c r="J10" i="1" s="1"/>
  <c r="J9" i="1" s="1"/>
  <c r="J8" i="1" s="1"/>
  <c r="J7" i="1" s="1"/>
  <c r="J6" i="1" s="1"/>
  <c r="J5" i="1" s="1"/>
  <c r="J4" i="1" s="1"/>
  <c r="P92" i="1"/>
  <c r="O92" i="1"/>
  <c r="O91" i="1" s="1"/>
  <c r="O90" i="1" s="1"/>
  <c r="O89" i="1" s="1"/>
  <c r="O88" i="1" s="1"/>
  <c r="O87" i="1" s="1"/>
  <c r="O86" i="1" s="1"/>
  <c r="O85" i="1" s="1"/>
  <c r="O84" i="1" s="1"/>
  <c r="O83" i="1" s="1"/>
  <c r="O82" i="1" s="1"/>
  <c r="O81" i="1" s="1"/>
  <c r="O80" i="1" s="1"/>
  <c r="O79" i="1" s="1"/>
  <c r="O78" i="1" s="1"/>
  <c r="O77" i="1" s="1"/>
  <c r="O76" i="1" s="1"/>
  <c r="O75" i="1" s="1"/>
  <c r="O74" i="1" s="1"/>
  <c r="O73" i="1" s="1"/>
  <c r="O72" i="1" s="1"/>
  <c r="O71" i="1" s="1"/>
  <c r="O70" i="1" s="1"/>
  <c r="O69" i="1" s="1"/>
  <c r="O68" i="1" s="1"/>
  <c r="O67" i="1" s="1"/>
  <c r="O66" i="1" s="1"/>
  <c r="O65" i="1" s="1"/>
  <c r="O64" i="1" s="1"/>
  <c r="O63" i="1" s="1"/>
  <c r="O62" i="1" s="1"/>
  <c r="O61" i="1" s="1"/>
  <c r="O60" i="1" s="1"/>
  <c r="O59" i="1" s="1"/>
  <c r="O58" i="1" s="1"/>
  <c r="O57" i="1" s="1"/>
  <c r="O56" i="1" s="1"/>
  <c r="O55" i="1" s="1"/>
  <c r="O54" i="1" s="1"/>
  <c r="O53" i="1" s="1"/>
  <c r="O52" i="1" s="1"/>
  <c r="O51" i="1" s="1"/>
  <c r="O50" i="1" s="1"/>
  <c r="O49" i="1" s="1"/>
  <c r="O48" i="1" s="1"/>
  <c r="O47" i="1" s="1"/>
  <c r="O46" i="1" s="1"/>
  <c r="O45" i="1" s="1"/>
  <c r="O44" i="1" s="1"/>
  <c r="O43" i="1" s="1"/>
  <c r="O42" i="1" s="1"/>
  <c r="O41" i="1" s="1"/>
  <c r="O40" i="1" s="1"/>
  <c r="O39" i="1" s="1"/>
  <c r="O38" i="1" s="1"/>
  <c r="O37" i="1" s="1"/>
  <c r="O36" i="1" s="1"/>
  <c r="O35" i="1" s="1"/>
  <c r="O34" i="1" s="1"/>
  <c r="O33" i="1" s="1"/>
  <c r="O32" i="1" s="1"/>
  <c r="O31" i="1" s="1"/>
  <c r="O30" i="1" s="1"/>
  <c r="O29" i="1" s="1"/>
  <c r="O28" i="1" s="1"/>
  <c r="O27" i="1" s="1"/>
  <c r="O26" i="1" s="1"/>
  <c r="O25" i="1" s="1"/>
  <c r="O24" i="1" s="1"/>
  <c r="O23" i="1" s="1"/>
  <c r="O22" i="1" s="1"/>
  <c r="O21" i="1" s="1"/>
  <c r="O20" i="1" s="1"/>
  <c r="O19" i="1" s="1"/>
  <c r="O18" i="1" s="1"/>
  <c r="O17" i="1" s="1"/>
  <c r="O16" i="1" s="1"/>
  <c r="O15" i="1" s="1"/>
  <c r="O14" i="1" s="1"/>
  <c r="O13" i="1" s="1"/>
  <c r="O12" i="1" s="1"/>
  <c r="O11" i="1" s="1"/>
  <c r="O10" i="1" s="1"/>
  <c r="O9" i="1" s="1"/>
  <c r="O8" i="1" s="1"/>
  <c r="O7" i="1" s="1"/>
  <c r="O6" i="1" s="1"/>
  <c r="O5" i="1" s="1"/>
  <c r="O4" i="1" s="1"/>
  <c r="N92" i="1"/>
  <c r="U102" i="1"/>
  <c r="T102" i="1"/>
  <c r="T101" i="1" s="1"/>
  <c r="T100" i="1" s="1"/>
  <c r="T99" i="1" s="1"/>
  <c r="T98" i="1" s="1"/>
  <c r="T97" i="1" s="1"/>
  <c r="T96" i="1" s="1"/>
  <c r="T95" i="1" s="1"/>
  <c r="T94" i="1" s="1"/>
  <c r="T93" i="1" s="1"/>
  <c r="T92" i="1" s="1"/>
  <c r="T91" i="1" s="1"/>
  <c r="T90" i="1" s="1"/>
  <c r="T89" i="1" s="1"/>
  <c r="T88" i="1" s="1"/>
  <c r="T87" i="1" s="1"/>
  <c r="T86" i="1" s="1"/>
  <c r="T85" i="1" s="1"/>
  <c r="T84" i="1" s="1"/>
  <c r="T83" i="1" s="1"/>
  <c r="T82" i="1" s="1"/>
  <c r="T81" i="1" s="1"/>
  <c r="T80" i="1" s="1"/>
  <c r="T79" i="1" s="1"/>
  <c r="T78" i="1" s="1"/>
  <c r="T77" i="1" s="1"/>
  <c r="T76" i="1" s="1"/>
  <c r="T75" i="1" s="1"/>
  <c r="T74" i="1" s="1"/>
  <c r="T73" i="1" s="1"/>
  <c r="T72" i="1" s="1"/>
  <c r="T71" i="1" s="1"/>
  <c r="T70" i="1" s="1"/>
  <c r="T69" i="1" s="1"/>
  <c r="T68" i="1" s="1"/>
  <c r="T67" i="1" s="1"/>
  <c r="T66" i="1" s="1"/>
  <c r="T65" i="1" s="1"/>
  <c r="T64" i="1" s="1"/>
  <c r="T63" i="1" s="1"/>
  <c r="T62" i="1" s="1"/>
  <c r="T61" i="1" s="1"/>
  <c r="T60" i="1" s="1"/>
  <c r="T59" i="1" s="1"/>
  <c r="T58" i="1" s="1"/>
  <c r="T57" i="1" s="1"/>
  <c r="T56" i="1" s="1"/>
  <c r="T55" i="1" s="1"/>
  <c r="T54" i="1" s="1"/>
  <c r="T53" i="1" s="1"/>
  <c r="T52" i="1" s="1"/>
  <c r="T51" i="1" s="1"/>
  <c r="T50" i="1" s="1"/>
  <c r="T49" i="1" s="1"/>
  <c r="T48" i="1" s="1"/>
  <c r="T47" i="1" s="1"/>
  <c r="T46" i="1" s="1"/>
  <c r="T45" i="1" s="1"/>
  <c r="T44" i="1" s="1"/>
  <c r="T43" i="1" s="1"/>
  <c r="T42" i="1" s="1"/>
  <c r="T41" i="1" s="1"/>
  <c r="T40" i="1" s="1"/>
  <c r="T39" i="1" s="1"/>
  <c r="T38" i="1" s="1"/>
  <c r="T37" i="1" s="1"/>
  <c r="T36" i="1" s="1"/>
  <c r="T35" i="1" s="1"/>
  <c r="T34" i="1" s="1"/>
  <c r="T33" i="1" s="1"/>
  <c r="T32" i="1" s="1"/>
  <c r="T31" i="1" s="1"/>
  <c r="T30" i="1" s="1"/>
  <c r="T29" i="1" s="1"/>
  <c r="T28" i="1" s="1"/>
  <c r="T27" i="1" s="1"/>
  <c r="T26" i="1" s="1"/>
  <c r="T25" i="1" s="1"/>
  <c r="T24" i="1" s="1"/>
  <c r="T23" i="1" s="1"/>
  <c r="T22" i="1" s="1"/>
  <c r="T21" i="1" s="1"/>
  <c r="T20" i="1" s="1"/>
  <c r="T19" i="1" s="1"/>
  <c r="T18" i="1" s="1"/>
  <c r="T17" i="1" s="1"/>
  <c r="T16" i="1" s="1"/>
  <c r="T15" i="1" s="1"/>
  <c r="T14" i="1" s="1"/>
  <c r="T13" i="1" s="1"/>
  <c r="T12" i="1" s="1"/>
  <c r="T11" i="1" s="1"/>
  <c r="T10" i="1" s="1"/>
  <c r="T9" i="1" s="1"/>
  <c r="T8" i="1" s="1"/>
  <c r="T7" i="1" s="1"/>
  <c r="T6" i="1" s="1"/>
  <c r="T5" i="1" s="1"/>
  <c r="T4" i="1" s="1"/>
  <c r="S101" i="1"/>
  <c r="S100" i="1" s="1"/>
  <c r="S99" i="1" s="1"/>
  <c r="S98" i="1" s="1"/>
  <c r="S97" i="1" s="1"/>
  <c r="S96" i="1" s="1"/>
  <c r="S95" i="1" s="1"/>
  <c r="S94" i="1" s="1"/>
  <c r="S93" i="1" s="1"/>
  <c r="S92" i="1" s="1"/>
  <c r="Y105" i="1"/>
  <c r="Y104" i="1" s="1"/>
  <c r="Y103" i="1" s="1"/>
  <c r="Y102" i="1" s="1"/>
  <c r="Y101" i="1" s="1"/>
  <c r="Y100" i="1" s="1"/>
  <c r="Y99" i="1" s="1"/>
  <c r="Y98" i="1" s="1"/>
  <c r="Y97" i="1" s="1"/>
  <c r="Y96" i="1" s="1"/>
  <c r="Y95" i="1" s="1"/>
  <c r="Y94" i="1" s="1"/>
  <c r="Y93" i="1" s="1"/>
  <c r="Y92" i="1" s="1"/>
  <c r="Y91" i="1" s="1"/>
  <c r="Y90" i="1" s="1"/>
  <c r="Y89" i="1" s="1"/>
  <c r="Y88" i="1" s="1"/>
  <c r="Y87" i="1" s="1"/>
  <c r="Y86" i="1" s="1"/>
  <c r="Y85" i="1" s="1"/>
  <c r="Y84" i="1" s="1"/>
  <c r="Y83" i="1" s="1"/>
  <c r="Y82" i="1" s="1"/>
  <c r="Y81" i="1" s="1"/>
  <c r="Y80" i="1" s="1"/>
  <c r="Y79" i="1" s="1"/>
  <c r="Y78" i="1" s="1"/>
  <c r="Y77" i="1" s="1"/>
  <c r="Y76" i="1" s="1"/>
  <c r="Y75" i="1" s="1"/>
  <c r="Y74" i="1" s="1"/>
  <c r="Y73" i="1" s="1"/>
  <c r="Y72" i="1" s="1"/>
  <c r="Y71" i="1" s="1"/>
  <c r="Y70" i="1" s="1"/>
  <c r="Y69" i="1" s="1"/>
  <c r="Y68" i="1" s="1"/>
  <c r="Y67" i="1" s="1"/>
  <c r="Y66" i="1" s="1"/>
  <c r="Y65" i="1" s="1"/>
  <c r="Y64" i="1" s="1"/>
  <c r="Y63" i="1" s="1"/>
  <c r="Y62" i="1" s="1"/>
  <c r="Y61" i="1" s="1"/>
  <c r="Y60" i="1" s="1"/>
  <c r="Y59" i="1" s="1"/>
  <c r="Y58" i="1" s="1"/>
  <c r="Y57" i="1" s="1"/>
  <c r="Y56" i="1" s="1"/>
  <c r="Y55" i="1" s="1"/>
  <c r="Y54" i="1" s="1"/>
  <c r="Y53" i="1" s="1"/>
  <c r="Y52" i="1" s="1"/>
  <c r="Y51" i="1" s="1"/>
  <c r="Y50" i="1" s="1"/>
  <c r="Y49" i="1" s="1"/>
  <c r="Y48" i="1" s="1"/>
  <c r="Y47" i="1" s="1"/>
  <c r="Y46" i="1" s="1"/>
  <c r="Y45" i="1" s="1"/>
  <c r="Y44" i="1" s="1"/>
  <c r="Y43" i="1" s="1"/>
  <c r="Y42" i="1" s="1"/>
  <c r="Y41" i="1" s="1"/>
  <c r="Y40" i="1" s="1"/>
  <c r="Y39" i="1" s="1"/>
  <c r="Y38" i="1" s="1"/>
  <c r="Y37" i="1" s="1"/>
  <c r="Y36" i="1" s="1"/>
  <c r="Y35" i="1" s="1"/>
  <c r="Y34" i="1" s="1"/>
  <c r="Y33" i="1" s="1"/>
  <c r="Y32" i="1" s="1"/>
  <c r="Y31" i="1" s="1"/>
  <c r="Y30" i="1" s="1"/>
  <c r="Y29" i="1" s="1"/>
  <c r="Y28" i="1" s="1"/>
  <c r="Y27" i="1" s="1"/>
  <c r="Y26" i="1" s="1"/>
  <c r="Y25" i="1" s="1"/>
  <c r="Y24" i="1" s="1"/>
  <c r="Y23" i="1" s="1"/>
  <c r="Y22" i="1" s="1"/>
  <c r="Y21" i="1" s="1"/>
  <c r="Y20" i="1" s="1"/>
  <c r="Y19" i="1" s="1"/>
  <c r="Y18" i="1" s="1"/>
  <c r="Y17" i="1" s="1"/>
  <c r="Y16" i="1" s="1"/>
  <c r="Y15" i="1" s="1"/>
  <c r="Y14" i="1" s="1"/>
  <c r="Y13" i="1" s="1"/>
  <c r="Y12" i="1" s="1"/>
  <c r="Y11" i="1" s="1"/>
  <c r="Y10" i="1" s="1"/>
  <c r="Y9" i="1" s="1"/>
  <c r="Y8" i="1" s="1"/>
  <c r="Y7" i="1" s="1"/>
  <c r="Y6" i="1" s="1"/>
  <c r="Y5" i="1" s="1"/>
  <c r="Y4" i="1" s="1"/>
  <c r="X105" i="1"/>
  <c r="X104" i="1" s="1"/>
  <c r="X103" i="1" s="1"/>
  <c r="X102" i="1" s="1"/>
  <c r="X101" i="1" s="1"/>
  <c r="X100" i="1" s="1"/>
  <c r="X99" i="1" s="1"/>
  <c r="X98" i="1" s="1"/>
  <c r="X97" i="1" s="1"/>
  <c r="X96" i="1" s="1"/>
  <c r="X95" i="1" s="1"/>
  <c r="X94" i="1" s="1"/>
  <c r="X93" i="1" s="1"/>
  <c r="X92" i="1" s="1"/>
  <c r="S103" i="1" l="1"/>
  <c r="S104" i="1" s="1"/>
  <c r="S105" i="1" s="1"/>
  <c r="S106" i="1" s="1"/>
  <c r="S107" i="1" s="1"/>
  <c r="N93" i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l="1"/>
  <c r="N109" i="1" s="1"/>
  <c r="N110" i="1" s="1"/>
  <c r="N111" i="1" s="1"/>
  <c r="S108" i="1"/>
  <c r="S109" i="1" s="1"/>
  <c r="S110" i="1" s="1"/>
  <c r="S111" i="1" s="1"/>
  <c r="F81" i="1"/>
  <c r="F82" i="1"/>
  <c r="F83" i="1"/>
  <c r="F84" i="1"/>
  <c r="F85" i="1"/>
  <c r="F86" i="1"/>
  <c r="F87" i="1"/>
  <c r="F88" i="1"/>
  <c r="F89" i="1"/>
  <c r="F90" i="1"/>
  <c r="F91" i="1"/>
  <c r="F92" i="1"/>
  <c r="P91" i="1" s="1"/>
  <c r="F93" i="1"/>
  <c r="P93" i="1" s="1"/>
  <c r="F94" i="1"/>
  <c r="F95" i="1"/>
  <c r="F96" i="1"/>
  <c r="F97" i="1"/>
  <c r="F98" i="1"/>
  <c r="F99" i="1"/>
  <c r="F100" i="1"/>
  <c r="F101" i="1"/>
  <c r="F102" i="1"/>
  <c r="U101" i="1" s="1"/>
  <c r="F103" i="1"/>
  <c r="U103" i="1" s="1"/>
  <c r="F104" i="1"/>
  <c r="F105" i="1"/>
  <c r="F106" i="1"/>
  <c r="Z105" i="1" s="1"/>
  <c r="F80" i="1"/>
  <c r="F79" i="1"/>
  <c r="F78" i="1"/>
  <c r="U104" i="1" l="1"/>
  <c r="U105" i="1" s="1"/>
  <c r="U106" i="1" s="1"/>
  <c r="U107" i="1" s="1"/>
  <c r="P94" i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Z104" i="1"/>
  <c r="Z103" i="1" s="1"/>
  <c r="Z102" i="1" s="1"/>
  <c r="Z101" i="1" s="1"/>
  <c r="Z100" i="1" s="1"/>
  <c r="Z99" i="1" s="1"/>
  <c r="Z98" i="1" s="1"/>
  <c r="Z97" i="1" s="1"/>
  <c r="Z96" i="1" s="1"/>
  <c r="Z95" i="1" s="1"/>
  <c r="Z94" i="1" s="1"/>
  <c r="Z93" i="1" s="1"/>
  <c r="Z92" i="1" s="1"/>
  <c r="Z91" i="1" s="1"/>
  <c r="Z90" i="1" s="1"/>
  <c r="Z89" i="1" s="1"/>
  <c r="Z88" i="1" s="1"/>
  <c r="Z87" i="1" s="1"/>
  <c r="Z86" i="1" s="1"/>
  <c r="Z85" i="1" s="1"/>
  <c r="Z84" i="1" s="1"/>
  <c r="Z83" i="1" s="1"/>
  <c r="Z82" i="1" s="1"/>
  <c r="Z81" i="1" s="1"/>
  <c r="Z80" i="1" s="1"/>
  <c r="Z79" i="1" s="1"/>
  <c r="Z78" i="1" s="1"/>
  <c r="U100" i="1"/>
  <c r="U99" i="1" s="1"/>
  <c r="U98" i="1" s="1"/>
  <c r="U97" i="1" s="1"/>
  <c r="U96" i="1" s="1"/>
  <c r="U95" i="1" s="1"/>
  <c r="U94" i="1" s="1"/>
  <c r="U93" i="1" s="1"/>
  <c r="U92" i="1" s="1"/>
  <c r="U91" i="1" s="1"/>
  <c r="U90" i="1" s="1"/>
  <c r="U89" i="1" s="1"/>
  <c r="U88" i="1" s="1"/>
  <c r="U87" i="1" s="1"/>
  <c r="U86" i="1" s="1"/>
  <c r="U85" i="1" s="1"/>
  <c r="U84" i="1" s="1"/>
  <c r="U83" i="1" s="1"/>
  <c r="U82" i="1" s="1"/>
  <c r="U81" i="1" s="1"/>
  <c r="U80" i="1" s="1"/>
  <c r="U79" i="1" s="1"/>
  <c r="U78" i="1" s="1"/>
  <c r="U77" i="1" s="1"/>
  <c r="U66" i="1" s="1"/>
  <c r="U59" i="1" s="1"/>
  <c r="U58" i="1" s="1"/>
  <c r="P90" i="1"/>
  <c r="P89" i="1" s="1"/>
  <c r="P88" i="1" s="1"/>
  <c r="P87" i="1" s="1"/>
  <c r="P86" i="1" s="1"/>
  <c r="P85" i="1" s="1"/>
  <c r="P84" i="1" s="1"/>
  <c r="P83" i="1" s="1"/>
  <c r="P82" i="1" s="1"/>
  <c r="P81" i="1" s="1"/>
  <c r="P80" i="1" s="1"/>
  <c r="P79" i="1" s="1"/>
  <c r="P78" i="1" s="1"/>
  <c r="P77" i="1" s="1"/>
  <c r="P66" i="1" s="1"/>
  <c r="P59" i="1" s="1"/>
  <c r="P58" i="1" s="1"/>
  <c r="T103" i="1"/>
  <c r="T104" i="1" s="1"/>
  <c r="T105" i="1" s="1"/>
  <c r="T106" i="1" s="1"/>
  <c r="T107" i="1" s="1"/>
  <c r="R103" i="1"/>
  <c r="R104" i="1" s="1"/>
  <c r="R105" i="1" s="1"/>
  <c r="R106" i="1" s="1"/>
  <c r="R107" i="1" s="1"/>
  <c r="O93" i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M93" i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J72" i="1"/>
  <c r="J73" i="1" s="1"/>
  <c r="J74" i="1" s="1"/>
  <c r="J75" i="1" s="1"/>
  <c r="J76" i="1" s="1"/>
  <c r="J77" i="1" s="1"/>
  <c r="H73" i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Z77" i="1" l="1"/>
  <c r="Z66" i="1" s="1"/>
  <c r="Z59" i="1" s="1"/>
  <c r="Z58" i="1" s="1"/>
  <c r="R108" i="1"/>
  <c r="R109" i="1" s="1"/>
  <c r="R110" i="1" s="1"/>
  <c r="R111" i="1" s="1"/>
  <c r="M108" i="1"/>
  <c r="M109" i="1" s="1"/>
  <c r="M110" i="1" s="1"/>
  <c r="M111" i="1" s="1"/>
  <c r="T108" i="1"/>
  <c r="T109" i="1" s="1"/>
  <c r="T110" i="1" s="1"/>
  <c r="T111" i="1" s="1"/>
  <c r="O108" i="1"/>
  <c r="O109" i="1" s="1"/>
  <c r="O110" i="1" s="1"/>
  <c r="O111" i="1" s="1"/>
  <c r="P108" i="1"/>
  <c r="P109" i="1" s="1"/>
  <c r="P110" i="1" s="1"/>
  <c r="P111" i="1" s="1"/>
  <c r="U108" i="1"/>
  <c r="U109" i="1" s="1"/>
  <c r="U110" i="1" s="1"/>
  <c r="U111" i="1" s="1"/>
  <c r="H93" i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J78" i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K77" i="1"/>
  <c r="H108" i="1" l="1"/>
  <c r="H109" i="1" s="1"/>
  <c r="H110" i="1" s="1"/>
  <c r="H111" i="1" s="1"/>
  <c r="K78" i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66" i="1"/>
  <c r="K59" i="1" s="1"/>
  <c r="K58" i="1" s="1"/>
  <c r="J93" i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I92" i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K108" i="1" l="1"/>
  <c r="K109" i="1" s="1"/>
  <c r="K110" i="1" s="1"/>
  <c r="K111" i="1" s="1"/>
  <c r="I108" i="1"/>
  <c r="I109" i="1" s="1"/>
  <c r="I110" i="1" s="1"/>
  <c r="I111" i="1" s="1"/>
  <c r="J108" i="1"/>
  <c r="J109" i="1" s="1"/>
  <c r="J110" i="1" s="1"/>
  <c r="J111" i="1" s="1"/>
</calcChain>
</file>

<file path=xl/sharedStrings.xml><?xml version="1.0" encoding="utf-8"?>
<sst xmlns="http://schemas.openxmlformats.org/spreadsheetml/2006/main" count="35" uniqueCount="19">
  <si>
    <t>Year</t>
  </si>
  <si>
    <t>Official
CPI-U</t>
  </si>
  <si>
    <t>Approximate Inflation Rates</t>
  </si>
  <si>
    <t>Big Mac
Price</t>
  </si>
  <si>
    <t>Big Mac
Rate</t>
  </si>
  <si>
    <t>Shadow
1980</t>
  </si>
  <si>
    <t>Shadow
1990</t>
  </si>
  <si>
    <t xml:space="preserve">Yellow = </t>
  </si>
  <si>
    <t xml:space="preserve">Blue = </t>
  </si>
  <si>
    <t xml:space="preserve">Red = </t>
  </si>
  <si>
    <t xml:space="preserve">Green = </t>
  </si>
  <si>
    <t>Enter your value in the Yellow box.</t>
  </si>
  <si>
    <t>Value copied from adjacent Red box.</t>
  </si>
  <si>
    <t>Copied from adjacent Yellow box.</t>
  </si>
  <si>
    <t>Seed value for green.</t>
  </si>
  <si>
    <t>Peak Spot Gold on 1-18-1980</t>
  </si>
  <si>
    <t>Average Spot Gold in 2001</t>
  </si>
  <si>
    <t>Peak Spot Gold on 9-5-2011</t>
  </si>
  <si>
    <t>4-5-2024 Spot Gold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</si>
</sst>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2" applyNumberFormat="1" applyFont="1" applyAlignment="1">
      <alignment horizontal="center"/>
    </xf>
    <xf numFmtId="44" fontId="0" fillId="0" borderId="0" xfId="1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44" fontId="0" fillId="0" borderId="0" xfId="0" applyNumberFormat="1" applyFont="1" applyAlignment="1">
      <alignment horizontal="center" wrapText="1"/>
    </xf>
    <xf numFmtId="44" fontId="0" fillId="0" borderId="0" xfId="1" applyNumberFormat="1" applyFont="1" applyAlignment="1">
      <alignment horizontal="center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5" borderId="0" xfId="0" applyFill="1" applyAlignment="1">
      <alignment horizontal="right"/>
    </xf>
    <xf numFmtId="0" fontId="0" fillId="4" borderId="0" xfId="0" applyFill="1" applyAlignment="1">
      <alignment horizontal="right"/>
    </xf>
    <xf numFmtId="2" fontId="0" fillId="0" borderId="0" xfId="2" applyNumberFormat="1" applyFont="1" applyAlignment="1">
      <alignment horizontal="center"/>
    </xf>
    <xf numFmtId="2" fontId="0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2" fontId="4" fillId="0" borderId="0" xfId="2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0" applyNumberFormat="1" applyFont="1" applyAlignment="1">
      <alignment horizontal="center" wrapText="1"/>
    </xf>
    <xf numFmtId="165" fontId="0" fillId="0" borderId="0" xfId="0" applyNumberFormat="1" applyFont="1"/>
    <xf numFmtId="165" fontId="3" fillId="2" borderId="0" xfId="1" applyNumberFormat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165" fontId="2" fillId="3" borderId="0" xfId="1" applyNumberFormat="1" applyFont="1" applyFill="1" applyAlignment="1">
      <alignment horizontal="center"/>
    </xf>
    <xf numFmtId="165" fontId="0" fillId="0" borderId="0" xfId="0" applyNumberFormat="1"/>
    <xf numFmtId="165" fontId="0" fillId="0" borderId="0" xfId="1" applyNumberFormat="1" applyFont="1"/>
    <xf numFmtId="165" fontId="0" fillId="5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165" fontId="0" fillId="0" borderId="0" xfId="1" applyNumberFormat="1" applyFont="1" applyFill="1" applyAlignment="1">
      <alignment horizontal="center"/>
    </xf>
    <xf numFmtId="165" fontId="2" fillId="2" borderId="0" xfId="1" applyNumberFormat="1" applyFont="1" applyFill="1"/>
    <xf numFmtId="165" fontId="2" fillId="3" borderId="0" xfId="1" applyNumberFormat="1" applyFont="1" applyFill="1"/>
    <xf numFmtId="165" fontId="2" fillId="0" borderId="0" xfId="1" applyNumberFormat="1" applyFont="1"/>
    <xf numFmtId="165" fontId="2" fillId="2" borderId="0" xfId="1" applyNumberFormat="1" applyFont="1" applyFill="1" applyAlignment="1">
      <alignment horizontal="center"/>
    </xf>
    <xf numFmtId="0" fontId="5" fillId="0" borderId="0" xfId="3" applyAlignment="1">
      <alignment horizont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.wikipedia.org/wiki/Big_Mac_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5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5" customWidth="1"/>
    <col min="2" max="2" width="8.140625" customWidth="1"/>
    <col min="3" max="3" width="8" customWidth="1"/>
    <col min="4" max="4" width="7.42578125" customWidth="1"/>
    <col min="5" max="5" width="7.5703125" customWidth="1"/>
    <col min="6" max="6" width="7.7109375" customWidth="1"/>
    <col min="7" max="7" width="1.7109375" customWidth="1"/>
    <col min="8" max="8" width="9.5703125" customWidth="1"/>
    <col min="9" max="9" width="8.85546875" customWidth="1"/>
    <col min="10" max="11" width="9" customWidth="1"/>
    <col min="12" max="12" width="1.7109375" customWidth="1"/>
    <col min="13" max="14" width="7.85546875" customWidth="1"/>
    <col min="15" max="15" width="7.140625" customWidth="1"/>
    <col min="16" max="16" width="7.7109375" customWidth="1"/>
    <col min="17" max="17" width="1.7109375" customWidth="1"/>
    <col min="18" max="18" width="8.7109375" customWidth="1"/>
    <col min="19" max="20" width="7.7109375" customWidth="1"/>
    <col min="21" max="21" width="8" customWidth="1"/>
    <col min="22" max="22" width="1.5703125" customWidth="1"/>
    <col min="23" max="23" width="8.140625" customWidth="1"/>
    <col min="24" max="25" width="7.7109375" customWidth="1"/>
    <col min="26" max="26" width="8.42578125" customWidth="1"/>
  </cols>
  <sheetData>
    <row r="1" spans="1:26" x14ac:dyDescent="0.25">
      <c r="B1" s="11" t="s">
        <v>7</v>
      </c>
      <c r="C1" t="s">
        <v>11</v>
      </c>
      <c r="H1" s="12" t="s">
        <v>8</v>
      </c>
      <c r="I1" t="s">
        <v>13</v>
      </c>
      <c r="N1" s="13" t="s">
        <v>9</v>
      </c>
      <c r="O1" t="s">
        <v>14</v>
      </c>
      <c r="S1" s="14" t="s">
        <v>10</v>
      </c>
      <c r="T1" t="s">
        <v>12</v>
      </c>
    </row>
    <row r="2" spans="1:26" x14ac:dyDescent="0.25">
      <c r="A2" s="2"/>
      <c r="D2" s="3" t="s">
        <v>2</v>
      </c>
      <c r="E2" s="2"/>
      <c r="F2" s="2"/>
      <c r="G2" s="2"/>
      <c r="J2" s="3" t="s">
        <v>15</v>
      </c>
      <c r="O2" s="3" t="s">
        <v>16</v>
      </c>
      <c r="T2" s="3" t="s">
        <v>17</v>
      </c>
      <c r="Y2" s="3" t="s">
        <v>18</v>
      </c>
    </row>
    <row r="3" spans="1:26" ht="30" customHeight="1" x14ac:dyDescent="0.25">
      <c r="A3" s="3" t="s">
        <v>0</v>
      </c>
      <c r="B3" s="6" t="s">
        <v>5</v>
      </c>
      <c r="C3" s="6" t="s">
        <v>6</v>
      </c>
      <c r="D3" s="6" t="s">
        <v>1</v>
      </c>
      <c r="E3" s="34" t="s">
        <v>3</v>
      </c>
      <c r="F3" s="6" t="s">
        <v>4</v>
      </c>
      <c r="G3" s="3"/>
      <c r="H3" s="6" t="s">
        <v>5</v>
      </c>
      <c r="I3" s="6" t="s">
        <v>6</v>
      </c>
      <c r="J3" s="6" t="s">
        <v>1</v>
      </c>
      <c r="K3" s="6" t="s">
        <v>4</v>
      </c>
      <c r="M3" s="6" t="s">
        <v>5</v>
      </c>
      <c r="N3" s="6" t="s">
        <v>6</v>
      </c>
      <c r="O3" s="6" t="s">
        <v>1</v>
      </c>
      <c r="P3" s="6" t="s">
        <v>4</v>
      </c>
      <c r="R3" s="6" t="s">
        <v>5</v>
      </c>
      <c r="S3" s="6" t="s">
        <v>6</v>
      </c>
      <c r="T3" s="6" t="s">
        <v>1</v>
      </c>
      <c r="U3" s="6" t="s">
        <v>4</v>
      </c>
      <c r="W3" s="6" t="s">
        <v>5</v>
      </c>
      <c r="X3" s="6" t="s">
        <v>6</v>
      </c>
      <c r="Y3" s="6" t="s">
        <v>1</v>
      </c>
      <c r="Z3" s="6" t="s">
        <v>4</v>
      </c>
    </row>
    <row r="4" spans="1:26" ht="15" customHeight="1" x14ac:dyDescent="0.25">
      <c r="A4" s="7">
        <v>1913</v>
      </c>
      <c r="B4" s="16">
        <v>2.04</v>
      </c>
      <c r="C4" s="8"/>
      <c r="D4" s="16">
        <v>2.04</v>
      </c>
      <c r="E4" s="8"/>
      <c r="F4" s="8"/>
      <c r="G4" s="7"/>
      <c r="H4" s="19">
        <f t="shared" ref="H4:H35" si="0">H5/(1+(B5/100))</f>
        <v>97.651411045581256</v>
      </c>
      <c r="I4" s="20"/>
      <c r="J4" s="19">
        <f t="shared" ref="J4:J35" si="1">J5/(1+(D5/100))</f>
        <v>97.651411045581256</v>
      </c>
      <c r="K4" s="20"/>
      <c r="L4" s="21"/>
      <c r="M4" s="19">
        <f t="shared" ref="M4:M91" si="2">M5/(1+(B5/100))</f>
        <v>8.289416323273473</v>
      </c>
      <c r="N4" s="20"/>
      <c r="O4" s="19">
        <f t="shared" ref="O4:O91" si="3">O5/(1+(D5/100))</f>
        <v>15.29900663375245</v>
      </c>
      <c r="P4" s="20"/>
      <c r="Q4" s="21"/>
      <c r="R4" s="19">
        <f t="shared" ref="R4:R101" si="4">R5/(1+(B5/100))</f>
        <v>23.337224845205839</v>
      </c>
      <c r="S4" s="20"/>
      <c r="T4" s="19">
        <f t="shared" ref="T4:T101" si="5">T5/(1+(D5/100))</f>
        <v>83.777151219820766</v>
      </c>
      <c r="U4" s="20"/>
      <c r="V4" s="21"/>
      <c r="W4" s="19">
        <f t="shared" ref="W4:W107" si="6">W5/(1+(B5/100))</f>
        <v>6.8241695616162046</v>
      </c>
      <c r="X4" s="20"/>
      <c r="Y4" s="19">
        <f t="shared" ref="Y4:Y107" si="7">Y5/(1+(D5/100))</f>
        <v>70.263151022768142</v>
      </c>
      <c r="Z4" s="20"/>
    </row>
    <row r="5" spans="1:26" ht="15" customHeight="1" x14ac:dyDescent="0.25">
      <c r="A5" s="7">
        <v>1914</v>
      </c>
      <c r="B5" s="16">
        <v>1</v>
      </c>
      <c r="C5" s="8"/>
      <c r="D5" s="16">
        <v>1</v>
      </c>
      <c r="E5" s="8"/>
      <c r="F5" s="8"/>
      <c r="G5" s="7"/>
      <c r="H5" s="19">
        <f t="shared" si="0"/>
        <v>98.627925156037065</v>
      </c>
      <c r="I5" s="20"/>
      <c r="J5" s="19">
        <f t="shared" si="1"/>
        <v>98.627925156037065</v>
      </c>
      <c r="K5" s="20"/>
      <c r="L5" s="21"/>
      <c r="M5" s="19">
        <f t="shared" si="2"/>
        <v>8.3723104865062083</v>
      </c>
      <c r="N5" s="20"/>
      <c r="O5" s="19">
        <f t="shared" si="3"/>
        <v>15.451996700089975</v>
      </c>
      <c r="P5" s="20"/>
      <c r="Q5" s="21"/>
      <c r="R5" s="19">
        <f t="shared" si="4"/>
        <v>23.570597093657899</v>
      </c>
      <c r="S5" s="20"/>
      <c r="T5" s="19">
        <f t="shared" si="5"/>
        <v>84.614922732018968</v>
      </c>
      <c r="U5" s="20"/>
      <c r="V5" s="21"/>
      <c r="W5" s="19">
        <f t="shared" si="6"/>
        <v>6.892411257232367</v>
      </c>
      <c r="X5" s="20"/>
      <c r="Y5" s="19">
        <f t="shared" si="7"/>
        <v>70.965782532995817</v>
      </c>
      <c r="Z5" s="20"/>
    </row>
    <row r="6" spans="1:26" ht="15" customHeight="1" x14ac:dyDescent="0.25">
      <c r="A6" s="7">
        <v>1915</v>
      </c>
      <c r="B6" s="16">
        <v>2.97</v>
      </c>
      <c r="C6" s="8"/>
      <c r="D6" s="16">
        <v>2.97</v>
      </c>
      <c r="E6" s="8"/>
      <c r="F6" s="8"/>
      <c r="G6" s="7"/>
      <c r="H6" s="19">
        <f t="shared" si="0"/>
        <v>101.55717453317138</v>
      </c>
      <c r="I6" s="20"/>
      <c r="J6" s="19">
        <f t="shared" si="1"/>
        <v>101.55717453317138</v>
      </c>
      <c r="K6" s="20"/>
      <c r="L6" s="21"/>
      <c r="M6" s="19">
        <f t="shared" si="2"/>
        <v>8.6209681079554432</v>
      </c>
      <c r="N6" s="20"/>
      <c r="O6" s="19">
        <f t="shared" si="3"/>
        <v>15.910921002082647</v>
      </c>
      <c r="P6" s="20"/>
      <c r="Q6" s="21"/>
      <c r="R6" s="19">
        <f t="shared" si="4"/>
        <v>24.270643827339541</v>
      </c>
      <c r="S6" s="20"/>
      <c r="T6" s="19">
        <f t="shared" si="5"/>
        <v>87.127985937159934</v>
      </c>
      <c r="U6" s="20"/>
      <c r="V6" s="21"/>
      <c r="W6" s="19">
        <f t="shared" si="6"/>
        <v>7.0971158715721687</v>
      </c>
      <c r="X6" s="20"/>
      <c r="Y6" s="19">
        <f t="shared" si="7"/>
        <v>73.073466274225794</v>
      </c>
      <c r="Z6" s="20"/>
    </row>
    <row r="7" spans="1:26" ht="15" customHeight="1" x14ac:dyDescent="0.25">
      <c r="A7" s="7">
        <v>1916</v>
      </c>
      <c r="B7" s="16">
        <v>12.5</v>
      </c>
      <c r="C7" s="8"/>
      <c r="D7" s="16">
        <v>12.5</v>
      </c>
      <c r="E7" s="8"/>
      <c r="F7" s="8"/>
      <c r="G7" s="7"/>
      <c r="H7" s="19">
        <f t="shared" si="0"/>
        <v>114.2518213498178</v>
      </c>
      <c r="I7" s="20"/>
      <c r="J7" s="19">
        <f t="shared" si="1"/>
        <v>114.2518213498178</v>
      </c>
      <c r="K7" s="20"/>
      <c r="L7" s="21"/>
      <c r="M7" s="19">
        <f t="shared" si="2"/>
        <v>9.6985891214498743</v>
      </c>
      <c r="N7" s="20"/>
      <c r="O7" s="19">
        <f t="shared" si="3"/>
        <v>17.899786127342978</v>
      </c>
      <c r="P7" s="20"/>
      <c r="Q7" s="21"/>
      <c r="R7" s="19">
        <f t="shared" si="4"/>
        <v>27.304474305756983</v>
      </c>
      <c r="S7" s="20"/>
      <c r="T7" s="19">
        <f t="shared" si="5"/>
        <v>98.018984179304923</v>
      </c>
      <c r="U7" s="20"/>
      <c r="V7" s="21"/>
      <c r="W7" s="19">
        <f t="shared" si="6"/>
        <v>7.9842553555186901</v>
      </c>
      <c r="X7" s="20"/>
      <c r="Y7" s="19">
        <f t="shared" si="7"/>
        <v>82.207649558504016</v>
      </c>
      <c r="Z7" s="20"/>
    </row>
    <row r="8" spans="1:26" ht="15" customHeight="1" x14ac:dyDescent="0.25">
      <c r="A8" s="7">
        <v>1917</v>
      </c>
      <c r="B8" s="16">
        <v>19.66</v>
      </c>
      <c r="C8" s="8"/>
      <c r="D8" s="16">
        <v>19.66</v>
      </c>
      <c r="E8" s="8"/>
      <c r="F8" s="8"/>
      <c r="G8" s="7"/>
      <c r="H8" s="19">
        <f t="shared" si="0"/>
        <v>136.71372942719199</v>
      </c>
      <c r="I8" s="20"/>
      <c r="J8" s="19">
        <f t="shared" si="1"/>
        <v>136.71372942719199</v>
      </c>
      <c r="K8" s="20"/>
      <c r="L8" s="21"/>
      <c r="M8" s="19">
        <f t="shared" si="2"/>
        <v>11.605331742726921</v>
      </c>
      <c r="N8" s="20"/>
      <c r="O8" s="19">
        <f t="shared" si="3"/>
        <v>21.418884079978607</v>
      </c>
      <c r="P8" s="20"/>
      <c r="Q8" s="21"/>
      <c r="R8" s="19">
        <f t="shared" si="4"/>
        <v>32.672533954268808</v>
      </c>
      <c r="S8" s="20"/>
      <c r="T8" s="19">
        <f t="shared" si="5"/>
        <v>117.28951646895628</v>
      </c>
      <c r="U8" s="20"/>
      <c r="V8" s="21"/>
      <c r="W8" s="19">
        <f t="shared" si="6"/>
        <v>9.5539599584136656</v>
      </c>
      <c r="X8" s="20"/>
      <c r="Y8" s="19">
        <f t="shared" si="7"/>
        <v>98.369673461705915</v>
      </c>
      <c r="Z8" s="20"/>
    </row>
    <row r="9" spans="1:26" ht="15" customHeight="1" x14ac:dyDescent="0.25">
      <c r="A9" s="7">
        <v>1918</v>
      </c>
      <c r="B9" s="16">
        <v>17.86</v>
      </c>
      <c r="C9" s="8"/>
      <c r="D9" s="16">
        <v>17.86</v>
      </c>
      <c r="E9" s="8"/>
      <c r="F9" s="8"/>
      <c r="G9" s="7"/>
      <c r="H9" s="19">
        <f t="shared" si="0"/>
        <v>161.13080150288846</v>
      </c>
      <c r="I9" s="20"/>
      <c r="J9" s="19">
        <f t="shared" si="1"/>
        <v>161.13080150288846</v>
      </c>
      <c r="K9" s="20"/>
      <c r="L9" s="21"/>
      <c r="M9" s="19">
        <f t="shared" si="2"/>
        <v>13.678043991977948</v>
      </c>
      <c r="N9" s="20"/>
      <c r="O9" s="19">
        <f t="shared" si="3"/>
        <v>25.244296776662782</v>
      </c>
      <c r="P9" s="20"/>
      <c r="Q9" s="21"/>
      <c r="R9" s="19">
        <f t="shared" si="4"/>
        <v>38.507848518501213</v>
      </c>
      <c r="S9" s="20"/>
      <c r="T9" s="19">
        <f t="shared" si="5"/>
        <v>138.23742411031185</v>
      </c>
      <c r="U9" s="20"/>
      <c r="V9" s="21"/>
      <c r="W9" s="19">
        <f t="shared" si="6"/>
        <v>11.260297206986344</v>
      </c>
      <c r="X9" s="20"/>
      <c r="Y9" s="19">
        <f t="shared" si="7"/>
        <v>115.93849714196658</v>
      </c>
      <c r="Z9" s="20"/>
    </row>
    <row r="10" spans="1:26" ht="15" customHeight="1" x14ac:dyDescent="0.25">
      <c r="A10" s="7">
        <v>1919</v>
      </c>
      <c r="B10" s="16">
        <v>16.97</v>
      </c>
      <c r="C10" s="8"/>
      <c r="D10" s="16">
        <v>16.97</v>
      </c>
      <c r="E10" s="8"/>
      <c r="F10" s="8"/>
      <c r="G10" s="7"/>
      <c r="H10" s="19">
        <f t="shared" si="0"/>
        <v>188.47469851792863</v>
      </c>
      <c r="I10" s="20"/>
      <c r="J10" s="19">
        <f t="shared" si="1"/>
        <v>188.47469851792863</v>
      </c>
      <c r="K10" s="20"/>
      <c r="L10" s="21"/>
      <c r="M10" s="19">
        <f t="shared" si="2"/>
        <v>15.999208057416604</v>
      </c>
      <c r="N10" s="20"/>
      <c r="O10" s="19">
        <f t="shared" si="3"/>
        <v>29.528253939662456</v>
      </c>
      <c r="P10" s="20"/>
      <c r="Q10" s="21"/>
      <c r="R10" s="19">
        <f t="shared" si="4"/>
        <v>45.042630412090865</v>
      </c>
      <c r="S10" s="20"/>
      <c r="T10" s="19">
        <f t="shared" si="5"/>
        <v>161.69631498183176</v>
      </c>
      <c r="U10" s="20"/>
      <c r="V10" s="21"/>
      <c r="W10" s="19">
        <f t="shared" si="6"/>
        <v>13.171169643011927</v>
      </c>
      <c r="X10" s="20"/>
      <c r="Y10" s="19">
        <f t="shared" si="7"/>
        <v>135.61326010695831</v>
      </c>
      <c r="Z10" s="20"/>
    </row>
    <row r="11" spans="1:26" ht="15" customHeight="1" x14ac:dyDescent="0.25">
      <c r="A11" s="7">
        <v>1920</v>
      </c>
      <c r="B11" s="17">
        <v>-1.55</v>
      </c>
      <c r="C11" s="8"/>
      <c r="D11" s="17">
        <v>-1.55</v>
      </c>
      <c r="E11" s="8"/>
      <c r="F11" s="8"/>
      <c r="G11" s="7"/>
      <c r="H11" s="19">
        <f t="shared" si="0"/>
        <v>185.55334069090074</v>
      </c>
      <c r="I11" s="20"/>
      <c r="J11" s="19">
        <f t="shared" si="1"/>
        <v>185.55334069090074</v>
      </c>
      <c r="K11" s="20"/>
      <c r="L11" s="21"/>
      <c r="M11" s="19">
        <f t="shared" si="2"/>
        <v>15.751220332526648</v>
      </c>
      <c r="N11" s="20"/>
      <c r="O11" s="19">
        <f t="shared" si="3"/>
        <v>29.07056600359769</v>
      </c>
      <c r="P11" s="20"/>
      <c r="Q11" s="21"/>
      <c r="R11" s="19">
        <f t="shared" si="4"/>
        <v>44.344469640703458</v>
      </c>
      <c r="S11" s="20"/>
      <c r="T11" s="19">
        <f t="shared" si="5"/>
        <v>159.19002209961337</v>
      </c>
      <c r="U11" s="20"/>
      <c r="V11" s="21"/>
      <c r="W11" s="19">
        <f t="shared" si="6"/>
        <v>12.967016513545243</v>
      </c>
      <c r="X11" s="20"/>
      <c r="Y11" s="19">
        <f t="shared" si="7"/>
        <v>133.51125457530046</v>
      </c>
      <c r="Z11" s="20"/>
    </row>
    <row r="12" spans="1:26" ht="15" customHeight="1" x14ac:dyDescent="0.25">
      <c r="A12" s="7">
        <v>1921</v>
      </c>
      <c r="B12" s="17">
        <v>-11.05</v>
      </c>
      <c r="C12" s="8"/>
      <c r="D12" s="17">
        <v>-11.05</v>
      </c>
      <c r="E12" s="8"/>
      <c r="F12" s="8"/>
      <c r="G12" s="7"/>
      <c r="H12" s="19">
        <f t="shared" si="0"/>
        <v>165.04969654455621</v>
      </c>
      <c r="I12" s="20"/>
      <c r="J12" s="19">
        <f t="shared" si="1"/>
        <v>165.04969654455621</v>
      </c>
      <c r="K12" s="20"/>
      <c r="L12" s="21"/>
      <c r="M12" s="19">
        <f t="shared" si="2"/>
        <v>14.010710485782452</v>
      </c>
      <c r="N12" s="20"/>
      <c r="O12" s="19">
        <f t="shared" si="3"/>
        <v>25.858268460200144</v>
      </c>
      <c r="P12" s="20"/>
      <c r="Q12" s="21"/>
      <c r="R12" s="19">
        <f t="shared" si="4"/>
        <v>39.444405745405724</v>
      </c>
      <c r="S12" s="20"/>
      <c r="T12" s="19">
        <f t="shared" si="5"/>
        <v>141.59952465760608</v>
      </c>
      <c r="U12" s="20"/>
      <c r="V12" s="21"/>
      <c r="W12" s="19">
        <f t="shared" si="6"/>
        <v>11.534161188798493</v>
      </c>
      <c r="X12" s="20"/>
      <c r="Y12" s="19">
        <f t="shared" si="7"/>
        <v>118.75826094472976</v>
      </c>
      <c r="Z12" s="20"/>
    </row>
    <row r="13" spans="1:26" ht="15" customHeight="1" x14ac:dyDescent="0.25">
      <c r="A13" s="7">
        <v>1922</v>
      </c>
      <c r="B13" s="17">
        <v>-0.59</v>
      </c>
      <c r="C13" s="8"/>
      <c r="D13" s="17">
        <v>-0.59</v>
      </c>
      <c r="E13" s="8"/>
      <c r="F13" s="8"/>
      <c r="G13" s="7"/>
      <c r="H13" s="19">
        <f t="shared" si="0"/>
        <v>164.07590333494332</v>
      </c>
      <c r="I13" s="20"/>
      <c r="J13" s="19">
        <f t="shared" si="1"/>
        <v>164.07590333494332</v>
      </c>
      <c r="K13" s="20"/>
      <c r="L13" s="21"/>
      <c r="M13" s="19">
        <f t="shared" si="2"/>
        <v>13.928047293916336</v>
      </c>
      <c r="N13" s="20"/>
      <c r="O13" s="19">
        <f t="shared" si="3"/>
        <v>25.705704676284963</v>
      </c>
      <c r="P13" s="20"/>
      <c r="Q13" s="21"/>
      <c r="R13" s="19">
        <f t="shared" si="4"/>
        <v>39.211683751507827</v>
      </c>
      <c r="S13" s="20"/>
      <c r="T13" s="19">
        <f t="shared" si="5"/>
        <v>140.76408746212621</v>
      </c>
      <c r="U13" s="20"/>
      <c r="V13" s="21"/>
      <c r="W13" s="19">
        <f t="shared" si="6"/>
        <v>11.466109637784582</v>
      </c>
      <c r="X13" s="20"/>
      <c r="Y13" s="19">
        <f t="shared" si="7"/>
        <v>118.05758720515585</v>
      </c>
      <c r="Z13" s="20"/>
    </row>
    <row r="14" spans="1:26" ht="15" customHeight="1" x14ac:dyDescent="0.25">
      <c r="A14" s="7">
        <v>1923</v>
      </c>
      <c r="B14" s="16">
        <v>2.98</v>
      </c>
      <c r="C14" s="8"/>
      <c r="D14" s="16">
        <v>2.98</v>
      </c>
      <c r="E14" s="8"/>
      <c r="F14" s="8"/>
      <c r="G14" s="7"/>
      <c r="H14" s="19">
        <f t="shared" si="0"/>
        <v>168.96536525432464</v>
      </c>
      <c r="I14" s="20"/>
      <c r="J14" s="19">
        <f t="shared" si="1"/>
        <v>168.96536525432464</v>
      </c>
      <c r="K14" s="20"/>
      <c r="L14" s="21"/>
      <c r="M14" s="19">
        <f t="shared" si="2"/>
        <v>14.343103103275043</v>
      </c>
      <c r="N14" s="20"/>
      <c r="O14" s="19">
        <f t="shared" si="3"/>
        <v>26.471734675638256</v>
      </c>
      <c r="P14" s="20"/>
      <c r="Q14" s="21"/>
      <c r="R14" s="19">
        <f t="shared" si="4"/>
        <v>40.380191927302761</v>
      </c>
      <c r="S14" s="20"/>
      <c r="T14" s="19">
        <f t="shared" si="5"/>
        <v>144.95885726849758</v>
      </c>
      <c r="U14" s="20"/>
      <c r="V14" s="21"/>
      <c r="W14" s="19">
        <f t="shared" si="6"/>
        <v>11.807799704990563</v>
      </c>
      <c r="X14" s="20"/>
      <c r="Y14" s="19">
        <f t="shared" si="7"/>
        <v>121.5757033038695</v>
      </c>
      <c r="Z14" s="20"/>
    </row>
    <row r="15" spans="1:26" ht="15" customHeight="1" x14ac:dyDescent="0.25">
      <c r="A15" s="7">
        <v>1924</v>
      </c>
      <c r="B15" s="16">
        <v>0</v>
      </c>
      <c r="C15" s="8"/>
      <c r="D15" s="16">
        <v>0</v>
      </c>
      <c r="E15" s="8"/>
      <c r="F15" s="8"/>
      <c r="G15" s="7"/>
      <c r="H15" s="19">
        <f t="shared" si="0"/>
        <v>168.96536525432464</v>
      </c>
      <c r="I15" s="20"/>
      <c r="J15" s="19">
        <f t="shared" si="1"/>
        <v>168.96536525432464</v>
      </c>
      <c r="K15" s="20"/>
      <c r="L15" s="21"/>
      <c r="M15" s="19">
        <f t="shared" si="2"/>
        <v>14.343103103275043</v>
      </c>
      <c r="N15" s="20"/>
      <c r="O15" s="19">
        <f t="shared" si="3"/>
        <v>26.471734675638256</v>
      </c>
      <c r="P15" s="20"/>
      <c r="Q15" s="21"/>
      <c r="R15" s="19">
        <f t="shared" si="4"/>
        <v>40.380191927302761</v>
      </c>
      <c r="S15" s="20"/>
      <c r="T15" s="19">
        <f t="shared" si="5"/>
        <v>144.95885726849758</v>
      </c>
      <c r="U15" s="20"/>
      <c r="V15" s="21"/>
      <c r="W15" s="19">
        <f t="shared" si="6"/>
        <v>11.807799704990563</v>
      </c>
      <c r="X15" s="20"/>
      <c r="Y15" s="19">
        <f t="shared" si="7"/>
        <v>121.5757033038695</v>
      </c>
      <c r="Z15" s="20"/>
    </row>
    <row r="16" spans="1:26" ht="15" customHeight="1" x14ac:dyDescent="0.25">
      <c r="A16" s="7">
        <v>1925</v>
      </c>
      <c r="B16" s="16">
        <v>3.47</v>
      </c>
      <c r="C16" s="8"/>
      <c r="D16" s="16">
        <v>3.47</v>
      </c>
      <c r="E16" s="8"/>
      <c r="F16" s="8"/>
      <c r="G16" s="7"/>
      <c r="H16" s="19">
        <f t="shared" si="0"/>
        <v>174.82846342864968</v>
      </c>
      <c r="I16" s="20"/>
      <c r="J16" s="19">
        <f t="shared" si="1"/>
        <v>174.82846342864968</v>
      </c>
      <c r="K16" s="20"/>
      <c r="L16" s="21"/>
      <c r="M16" s="19">
        <f t="shared" si="2"/>
        <v>14.840808780958687</v>
      </c>
      <c r="N16" s="20"/>
      <c r="O16" s="19">
        <f t="shared" si="3"/>
        <v>27.390303868882903</v>
      </c>
      <c r="P16" s="20"/>
      <c r="Q16" s="21"/>
      <c r="R16" s="19">
        <f t="shared" si="4"/>
        <v>41.781384587180163</v>
      </c>
      <c r="S16" s="20"/>
      <c r="T16" s="19">
        <f t="shared" si="5"/>
        <v>149.98892961571445</v>
      </c>
      <c r="U16" s="20"/>
      <c r="V16" s="21"/>
      <c r="W16" s="19">
        <f t="shared" si="6"/>
        <v>12.217530354753736</v>
      </c>
      <c r="X16" s="20"/>
      <c r="Y16" s="19">
        <f t="shared" si="7"/>
        <v>125.79438020851377</v>
      </c>
      <c r="Z16" s="20"/>
    </row>
    <row r="17" spans="1:26" ht="15" customHeight="1" x14ac:dyDescent="0.25">
      <c r="A17" s="7">
        <v>1926</v>
      </c>
      <c r="B17" s="17">
        <v>-2.23</v>
      </c>
      <c r="C17" s="8"/>
      <c r="D17" s="17">
        <v>-2.23</v>
      </c>
      <c r="E17" s="8"/>
      <c r="F17" s="8"/>
      <c r="G17" s="7"/>
      <c r="H17" s="19">
        <f t="shared" si="0"/>
        <v>170.92978869419079</v>
      </c>
      <c r="I17" s="20"/>
      <c r="J17" s="19">
        <f t="shared" si="1"/>
        <v>170.92978869419079</v>
      </c>
      <c r="K17" s="20"/>
      <c r="L17" s="21"/>
      <c r="M17" s="19">
        <f t="shared" si="2"/>
        <v>14.509858745143308</v>
      </c>
      <c r="N17" s="20"/>
      <c r="O17" s="19">
        <f t="shared" si="3"/>
        <v>26.779500092606813</v>
      </c>
      <c r="P17" s="20"/>
      <c r="Q17" s="21"/>
      <c r="R17" s="19">
        <f t="shared" si="4"/>
        <v>40.849659710886044</v>
      </c>
      <c r="S17" s="20"/>
      <c r="T17" s="19">
        <f t="shared" si="5"/>
        <v>146.64417648528402</v>
      </c>
      <c r="U17" s="20"/>
      <c r="V17" s="21"/>
      <c r="W17" s="19">
        <f t="shared" si="6"/>
        <v>11.945079427842728</v>
      </c>
      <c r="X17" s="20"/>
      <c r="Y17" s="19">
        <f t="shared" si="7"/>
        <v>122.98916552986391</v>
      </c>
      <c r="Z17" s="20"/>
    </row>
    <row r="18" spans="1:26" ht="15" customHeight="1" x14ac:dyDescent="0.25">
      <c r="A18" s="7">
        <v>1927</v>
      </c>
      <c r="B18" s="17">
        <v>-1.1399999999999999</v>
      </c>
      <c r="C18" s="8"/>
      <c r="D18" s="17">
        <v>-1.1399999999999999</v>
      </c>
      <c r="E18" s="8"/>
      <c r="F18" s="8"/>
      <c r="G18" s="7"/>
      <c r="H18" s="19">
        <f t="shared" si="0"/>
        <v>168.98118910307701</v>
      </c>
      <c r="I18" s="20"/>
      <c r="J18" s="19">
        <f t="shared" si="1"/>
        <v>168.98118910307701</v>
      </c>
      <c r="K18" s="20"/>
      <c r="L18" s="21"/>
      <c r="M18" s="19">
        <f t="shared" si="2"/>
        <v>14.344446355448675</v>
      </c>
      <c r="N18" s="20"/>
      <c r="O18" s="19">
        <f t="shared" si="3"/>
        <v>26.474213791551097</v>
      </c>
      <c r="P18" s="20"/>
      <c r="Q18" s="21"/>
      <c r="R18" s="19">
        <f t="shared" si="4"/>
        <v>40.383973590181945</v>
      </c>
      <c r="S18" s="20"/>
      <c r="T18" s="19">
        <f t="shared" si="5"/>
        <v>144.97243287335178</v>
      </c>
      <c r="U18" s="20"/>
      <c r="V18" s="21"/>
      <c r="W18" s="19">
        <f t="shared" si="6"/>
        <v>11.808905522365322</v>
      </c>
      <c r="X18" s="20"/>
      <c r="Y18" s="19">
        <f t="shared" si="7"/>
        <v>121.58708904282346</v>
      </c>
      <c r="Z18" s="20"/>
    </row>
    <row r="19" spans="1:26" ht="15" customHeight="1" x14ac:dyDescent="0.25">
      <c r="A19" s="7">
        <v>1928</v>
      </c>
      <c r="B19" s="17">
        <v>-1.1599999999999999</v>
      </c>
      <c r="C19" s="8"/>
      <c r="D19" s="17">
        <v>-1.1599999999999999</v>
      </c>
      <c r="E19" s="8"/>
      <c r="F19" s="8"/>
      <c r="G19" s="7"/>
      <c r="H19" s="19">
        <f t="shared" si="0"/>
        <v>167.02100730948132</v>
      </c>
      <c r="I19" s="20"/>
      <c r="J19" s="19">
        <f t="shared" si="1"/>
        <v>167.02100730948132</v>
      </c>
      <c r="K19" s="20"/>
      <c r="L19" s="21"/>
      <c r="M19" s="19">
        <f t="shared" si="2"/>
        <v>14.178050777725469</v>
      </c>
      <c r="N19" s="20"/>
      <c r="O19" s="19">
        <f t="shared" si="3"/>
        <v>26.167112911569102</v>
      </c>
      <c r="P19" s="20"/>
      <c r="Q19" s="21"/>
      <c r="R19" s="19">
        <f t="shared" si="4"/>
        <v>39.915519496535829</v>
      </c>
      <c r="S19" s="20"/>
      <c r="T19" s="19">
        <f t="shared" si="5"/>
        <v>143.2907526520209</v>
      </c>
      <c r="U19" s="20"/>
      <c r="V19" s="21"/>
      <c r="W19" s="19">
        <f t="shared" si="6"/>
        <v>11.671922218305884</v>
      </c>
      <c r="X19" s="20"/>
      <c r="Y19" s="19">
        <f t="shared" si="7"/>
        <v>120.1766788099267</v>
      </c>
      <c r="Z19" s="20"/>
    </row>
    <row r="20" spans="1:26" ht="15" customHeight="1" x14ac:dyDescent="0.25">
      <c r="A20" s="7">
        <v>1929</v>
      </c>
      <c r="B20" s="16">
        <v>0</v>
      </c>
      <c r="C20" s="8"/>
      <c r="D20" s="16">
        <v>0</v>
      </c>
      <c r="E20" s="8"/>
      <c r="F20" s="8"/>
      <c r="G20" s="7"/>
      <c r="H20" s="19">
        <f t="shared" si="0"/>
        <v>167.02100730948132</v>
      </c>
      <c r="I20" s="20"/>
      <c r="J20" s="19">
        <f t="shared" si="1"/>
        <v>167.02100730948132</v>
      </c>
      <c r="K20" s="20"/>
      <c r="L20" s="21"/>
      <c r="M20" s="19">
        <f t="shared" si="2"/>
        <v>14.178050777725469</v>
      </c>
      <c r="N20" s="20"/>
      <c r="O20" s="19">
        <f t="shared" si="3"/>
        <v>26.167112911569102</v>
      </c>
      <c r="P20" s="20"/>
      <c r="Q20" s="21"/>
      <c r="R20" s="19">
        <f t="shared" si="4"/>
        <v>39.915519496535829</v>
      </c>
      <c r="S20" s="20"/>
      <c r="T20" s="19">
        <f t="shared" si="5"/>
        <v>143.2907526520209</v>
      </c>
      <c r="U20" s="20"/>
      <c r="V20" s="21"/>
      <c r="W20" s="19">
        <f t="shared" si="6"/>
        <v>11.671922218305884</v>
      </c>
      <c r="X20" s="20"/>
      <c r="Y20" s="19">
        <f t="shared" si="7"/>
        <v>120.1766788099267</v>
      </c>
      <c r="Z20" s="20"/>
    </row>
    <row r="21" spans="1:26" ht="15" customHeight="1" x14ac:dyDescent="0.25">
      <c r="A21" s="7">
        <v>1930</v>
      </c>
      <c r="B21" s="17">
        <v>-7.02</v>
      </c>
      <c r="C21" s="8"/>
      <c r="D21" s="17">
        <v>-7.02</v>
      </c>
      <c r="E21" s="8"/>
      <c r="F21" s="8"/>
      <c r="G21" s="7"/>
      <c r="H21" s="19">
        <f t="shared" si="0"/>
        <v>155.29613259635573</v>
      </c>
      <c r="I21" s="20"/>
      <c r="J21" s="19">
        <f t="shared" si="1"/>
        <v>155.29613259635573</v>
      </c>
      <c r="K21" s="20"/>
      <c r="L21" s="21"/>
      <c r="M21" s="19">
        <f t="shared" si="2"/>
        <v>13.18275161312914</v>
      </c>
      <c r="N21" s="20"/>
      <c r="O21" s="19">
        <f t="shared" si="3"/>
        <v>24.330181585176952</v>
      </c>
      <c r="P21" s="20"/>
      <c r="Q21" s="21"/>
      <c r="R21" s="19">
        <f t="shared" si="4"/>
        <v>37.113450027879011</v>
      </c>
      <c r="S21" s="20"/>
      <c r="T21" s="19">
        <f t="shared" si="5"/>
        <v>133.23174181584903</v>
      </c>
      <c r="U21" s="20"/>
      <c r="V21" s="21"/>
      <c r="W21" s="19">
        <f t="shared" si="6"/>
        <v>10.85255327858081</v>
      </c>
      <c r="X21" s="20"/>
      <c r="Y21" s="19">
        <f t="shared" si="7"/>
        <v>111.74027595746983</v>
      </c>
      <c r="Z21" s="20"/>
    </row>
    <row r="22" spans="1:26" ht="15" customHeight="1" x14ac:dyDescent="0.25">
      <c r="A22" s="7">
        <v>1931</v>
      </c>
      <c r="B22" s="17">
        <v>-10.06</v>
      </c>
      <c r="C22" s="8"/>
      <c r="D22" s="17">
        <v>-10.06</v>
      </c>
      <c r="E22" s="8"/>
      <c r="F22" s="8"/>
      <c r="G22" s="7"/>
      <c r="H22" s="19">
        <f t="shared" si="0"/>
        <v>139.67334165716235</v>
      </c>
      <c r="I22" s="20"/>
      <c r="J22" s="19">
        <f t="shared" si="1"/>
        <v>139.67334165716235</v>
      </c>
      <c r="K22" s="20"/>
      <c r="L22" s="21"/>
      <c r="M22" s="19">
        <f t="shared" si="2"/>
        <v>11.856566800848348</v>
      </c>
      <c r="N22" s="20"/>
      <c r="O22" s="19">
        <f t="shared" si="3"/>
        <v>21.882565317708149</v>
      </c>
      <c r="P22" s="20"/>
      <c r="Q22" s="21"/>
      <c r="R22" s="19">
        <f t="shared" si="4"/>
        <v>33.379836955074381</v>
      </c>
      <c r="S22" s="20"/>
      <c r="T22" s="19">
        <f t="shared" si="5"/>
        <v>119.82862858917463</v>
      </c>
      <c r="U22" s="20"/>
      <c r="V22" s="21"/>
      <c r="W22" s="19">
        <f t="shared" si="6"/>
        <v>9.7607864187555808</v>
      </c>
      <c r="X22" s="20"/>
      <c r="Y22" s="19">
        <f t="shared" si="7"/>
        <v>100.49920419614837</v>
      </c>
      <c r="Z22" s="20"/>
    </row>
    <row r="23" spans="1:26" ht="15" customHeight="1" x14ac:dyDescent="0.25">
      <c r="A23" s="7">
        <v>1932</v>
      </c>
      <c r="B23" s="17">
        <v>-9.7899999999999991</v>
      </c>
      <c r="C23" s="8"/>
      <c r="D23" s="17">
        <v>-9.7899999999999991</v>
      </c>
      <c r="E23" s="8"/>
      <c r="F23" s="8"/>
      <c r="G23" s="7"/>
      <c r="H23" s="19">
        <f t="shared" si="0"/>
        <v>125.99932150892617</v>
      </c>
      <c r="I23" s="20"/>
      <c r="J23" s="19">
        <f t="shared" si="1"/>
        <v>125.99932150892617</v>
      </c>
      <c r="K23" s="20"/>
      <c r="L23" s="21"/>
      <c r="M23" s="19">
        <f t="shared" si="2"/>
        <v>10.695808911045296</v>
      </c>
      <c r="N23" s="20"/>
      <c r="O23" s="19">
        <f t="shared" si="3"/>
        <v>19.740262173104522</v>
      </c>
      <c r="P23" s="20"/>
      <c r="Q23" s="21"/>
      <c r="R23" s="19">
        <f t="shared" si="4"/>
        <v>30.111950917172599</v>
      </c>
      <c r="S23" s="20"/>
      <c r="T23" s="19">
        <f t="shared" si="5"/>
        <v>108.09740585029444</v>
      </c>
      <c r="U23" s="20"/>
      <c r="V23" s="21"/>
      <c r="W23" s="19">
        <f t="shared" si="6"/>
        <v>8.8052054283594092</v>
      </c>
      <c r="X23" s="20"/>
      <c r="Y23" s="19">
        <f t="shared" si="7"/>
        <v>90.660332105345447</v>
      </c>
      <c r="Z23" s="20"/>
    </row>
    <row r="24" spans="1:26" ht="15" customHeight="1" x14ac:dyDescent="0.25">
      <c r="A24" s="7">
        <v>1933</v>
      </c>
      <c r="B24" s="16">
        <v>2.33</v>
      </c>
      <c r="C24" s="8"/>
      <c r="D24" s="16">
        <v>2.33</v>
      </c>
      <c r="E24" s="8"/>
      <c r="F24" s="8"/>
      <c r="G24" s="7"/>
      <c r="H24" s="19">
        <f t="shared" si="0"/>
        <v>128.93510570008416</v>
      </c>
      <c r="I24" s="20"/>
      <c r="J24" s="19">
        <f t="shared" si="1"/>
        <v>128.93510570008416</v>
      </c>
      <c r="K24" s="20"/>
      <c r="L24" s="21"/>
      <c r="M24" s="19">
        <f t="shared" si="2"/>
        <v>10.945021258672652</v>
      </c>
      <c r="N24" s="20"/>
      <c r="O24" s="19">
        <f t="shared" si="3"/>
        <v>20.20021028173786</v>
      </c>
      <c r="P24" s="20"/>
      <c r="Q24" s="21"/>
      <c r="R24" s="19">
        <f t="shared" si="4"/>
        <v>30.813559373542724</v>
      </c>
      <c r="S24" s="20"/>
      <c r="T24" s="19">
        <f t="shared" si="5"/>
        <v>110.61607540660631</v>
      </c>
      <c r="U24" s="20"/>
      <c r="V24" s="21"/>
      <c r="W24" s="19">
        <f t="shared" si="6"/>
        <v>9.0103667148401847</v>
      </c>
      <c r="X24" s="20"/>
      <c r="Y24" s="19">
        <f t="shared" si="7"/>
        <v>92.772717843400002</v>
      </c>
      <c r="Z24" s="20"/>
    </row>
    <row r="25" spans="1:26" ht="15" customHeight="1" x14ac:dyDescent="0.25">
      <c r="A25" s="7">
        <v>1934</v>
      </c>
      <c r="B25" s="16">
        <v>3.03</v>
      </c>
      <c r="C25" s="8"/>
      <c r="D25" s="16">
        <v>3.03</v>
      </c>
      <c r="E25" s="8"/>
      <c r="F25" s="8"/>
      <c r="G25" s="7"/>
      <c r="H25" s="19">
        <f t="shared" si="0"/>
        <v>132.84183940279672</v>
      </c>
      <c r="I25" s="20"/>
      <c r="J25" s="19">
        <f t="shared" si="1"/>
        <v>132.84183940279672</v>
      </c>
      <c r="K25" s="20"/>
      <c r="L25" s="21"/>
      <c r="M25" s="19">
        <f t="shared" si="2"/>
        <v>11.276655402810434</v>
      </c>
      <c r="N25" s="20"/>
      <c r="O25" s="19">
        <f t="shared" si="3"/>
        <v>20.812276653274516</v>
      </c>
      <c r="P25" s="20"/>
      <c r="Q25" s="21"/>
      <c r="R25" s="19">
        <f t="shared" si="4"/>
        <v>31.747210222561069</v>
      </c>
      <c r="S25" s="20"/>
      <c r="T25" s="19">
        <f t="shared" si="5"/>
        <v>113.96774249142648</v>
      </c>
      <c r="U25" s="20"/>
      <c r="V25" s="21"/>
      <c r="W25" s="19">
        <f t="shared" si="6"/>
        <v>9.2833808262998421</v>
      </c>
      <c r="X25" s="20"/>
      <c r="Y25" s="19">
        <f t="shared" si="7"/>
        <v>95.583731194055019</v>
      </c>
      <c r="Z25" s="20"/>
    </row>
    <row r="26" spans="1:26" ht="15" customHeight="1" x14ac:dyDescent="0.25">
      <c r="A26" s="7">
        <v>1935</v>
      </c>
      <c r="B26" s="16">
        <v>1.47</v>
      </c>
      <c r="C26" s="8"/>
      <c r="D26" s="16">
        <v>1.47</v>
      </c>
      <c r="E26" s="8"/>
      <c r="F26" s="8"/>
      <c r="G26" s="7"/>
      <c r="H26" s="19">
        <f t="shared" si="0"/>
        <v>134.79461444201783</v>
      </c>
      <c r="I26" s="20"/>
      <c r="J26" s="19">
        <f t="shared" si="1"/>
        <v>134.79461444201783</v>
      </c>
      <c r="K26" s="20"/>
      <c r="L26" s="21"/>
      <c r="M26" s="19">
        <f t="shared" si="2"/>
        <v>11.442422237231746</v>
      </c>
      <c r="N26" s="20"/>
      <c r="O26" s="19">
        <f t="shared" si="3"/>
        <v>21.118217120077649</v>
      </c>
      <c r="P26" s="20"/>
      <c r="Q26" s="21"/>
      <c r="R26" s="19">
        <f t="shared" si="4"/>
        <v>32.213894212832713</v>
      </c>
      <c r="S26" s="20"/>
      <c r="T26" s="19">
        <f t="shared" si="5"/>
        <v>115.64306830605044</v>
      </c>
      <c r="U26" s="20"/>
      <c r="V26" s="21"/>
      <c r="W26" s="19">
        <f t="shared" si="6"/>
        <v>9.4198465244464487</v>
      </c>
      <c r="X26" s="20"/>
      <c r="Y26" s="19">
        <f t="shared" si="7"/>
        <v>96.98881204260762</v>
      </c>
      <c r="Z26" s="20"/>
    </row>
    <row r="27" spans="1:26" ht="15" customHeight="1" x14ac:dyDescent="0.25">
      <c r="A27" s="7">
        <v>1936</v>
      </c>
      <c r="B27" s="16">
        <v>2.17</v>
      </c>
      <c r="C27" s="8"/>
      <c r="D27" s="16">
        <v>2.17</v>
      </c>
      <c r="E27" s="8"/>
      <c r="F27" s="8"/>
      <c r="G27" s="7"/>
      <c r="H27" s="19">
        <f t="shared" si="0"/>
        <v>137.71965757540963</v>
      </c>
      <c r="I27" s="20"/>
      <c r="J27" s="19">
        <f t="shared" si="1"/>
        <v>137.71965757540963</v>
      </c>
      <c r="K27" s="20"/>
      <c r="L27" s="21"/>
      <c r="M27" s="19">
        <f t="shared" si="2"/>
        <v>11.690722799779675</v>
      </c>
      <c r="N27" s="20"/>
      <c r="O27" s="19">
        <f t="shared" si="3"/>
        <v>21.576482431583337</v>
      </c>
      <c r="P27" s="20"/>
      <c r="Q27" s="21"/>
      <c r="R27" s="19">
        <f t="shared" si="4"/>
        <v>32.912935717251187</v>
      </c>
      <c r="S27" s="20"/>
      <c r="T27" s="19">
        <f t="shared" si="5"/>
        <v>118.15252288829174</v>
      </c>
      <c r="U27" s="20"/>
      <c r="V27" s="21"/>
      <c r="W27" s="19">
        <f t="shared" si="6"/>
        <v>9.6242571940269368</v>
      </c>
      <c r="X27" s="20"/>
      <c r="Y27" s="19">
        <f t="shared" si="7"/>
        <v>99.093469263932207</v>
      </c>
      <c r="Z27" s="20"/>
    </row>
    <row r="28" spans="1:26" ht="15" customHeight="1" x14ac:dyDescent="0.25">
      <c r="A28" s="7">
        <v>1937</v>
      </c>
      <c r="B28" s="16">
        <v>0.71</v>
      </c>
      <c r="C28" s="8"/>
      <c r="D28" s="16">
        <v>0.71</v>
      </c>
      <c r="E28" s="8"/>
      <c r="F28" s="8"/>
      <c r="G28" s="7"/>
      <c r="H28" s="19">
        <f t="shared" si="0"/>
        <v>138.69746714419506</v>
      </c>
      <c r="I28" s="20"/>
      <c r="J28" s="19">
        <f t="shared" si="1"/>
        <v>138.69746714419506</v>
      </c>
      <c r="K28" s="20"/>
      <c r="L28" s="21"/>
      <c r="M28" s="19">
        <f t="shared" si="2"/>
        <v>11.773726931658112</v>
      </c>
      <c r="N28" s="20"/>
      <c r="O28" s="19">
        <f t="shared" si="3"/>
        <v>21.729675456847581</v>
      </c>
      <c r="P28" s="20"/>
      <c r="Q28" s="21"/>
      <c r="R28" s="19">
        <f t="shared" si="4"/>
        <v>33.146617560843673</v>
      </c>
      <c r="S28" s="20"/>
      <c r="T28" s="19">
        <f t="shared" si="5"/>
        <v>118.99140580079863</v>
      </c>
      <c r="U28" s="20"/>
      <c r="V28" s="21"/>
      <c r="W28" s="19">
        <f t="shared" si="6"/>
        <v>9.6925894201045288</v>
      </c>
      <c r="X28" s="20"/>
      <c r="Y28" s="19">
        <f t="shared" si="7"/>
        <v>99.797032895706138</v>
      </c>
      <c r="Z28" s="20"/>
    </row>
    <row r="29" spans="1:26" ht="15" customHeight="1" x14ac:dyDescent="0.25">
      <c r="A29" s="7">
        <v>1938</v>
      </c>
      <c r="B29" s="17">
        <v>-1.41</v>
      </c>
      <c r="C29" s="8"/>
      <c r="D29" s="17">
        <v>-1.41</v>
      </c>
      <c r="E29" s="8"/>
      <c r="F29" s="8"/>
      <c r="G29" s="7"/>
      <c r="H29" s="19">
        <f t="shared" si="0"/>
        <v>136.7418328574619</v>
      </c>
      <c r="I29" s="20"/>
      <c r="J29" s="19">
        <f t="shared" si="1"/>
        <v>136.7418328574619</v>
      </c>
      <c r="K29" s="20"/>
      <c r="L29" s="21"/>
      <c r="M29" s="19">
        <f t="shared" si="2"/>
        <v>11.607717381921733</v>
      </c>
      <c r="N29" s="20"/>
      <c r="O29" s="19">
        <f t="shared" si="3"/>
        <v>21.423287032906028</v>
      </c>
      <c r="P29" s="20"/>
      <c r="Q29" s="21"/>
      <c r="R29" s="19">
        <f t="shared" si="4"/>
        <v>32.679250253235779</v>
      </c>
      <c r="S29" s="20"/>
      <c r="T29" s="19">
        <f t="shared" si="5"/>
        <v>117.31362697900737</v>
      </c>
      <c r="U29" s="20"/>
      <c r="V29" s="21"/>
      <c r="W29" s="19">
        <f t="shared" si="6"/>
        <v>9.5559239092810557</v>
      </c>
      <c r="X29" s="20"/>
      <c r="Y29" s="19">
        <f t="shared" si="7"/>
        <v>98.38989473187668</v>
      </c>
      <c r="Z29" s="20"/>
    </row>
    <row r="30" spans="1:26" ht="15" customHeight="1" x14ac:dyDescent="0.25">
      <c r="A30" s="7">
        <v>1939</v>
      </c>
      <c r="B30" s="17">
        <v>-0.71</v>
      </c>
      <c r="C30" s="8"/>
      <c r="D30" s="17">
        <v>-0.71</v>
      </c>
      <c r="E30" s="8"/>
      <c r="F30" s="8"/>
      <c r="G30" s="7"/>
      <c r="H30" s="19">
        <f t="shared" si="0"/>
        <v>135.77096584417393</v>
      </c>
      <c r="I30" s="20"/>
      <c r="J30" s="19">
        <f t="shared" si="1"/>
        <v>135.77096584417393</v>
      </c>
      <c r="K30" s="20"/>
      <c r="L30" s="21"/>
      <c r="M30" s="19">
        <f t="shared" si="2"/>
        <v>11.525302588510089</v>
      </c>
      <c r="N30" s="20"/>
      <c r="O30" s="19">
        <f t="shared" si="3"/>
        <v>21.271181694972395</v>
      </c>
      <c r="P30" s="20"/>
      <c r="Q30" s="21"/>
      <c r="R30" s="19">
        <f t="shared" si="4"/>
        <v>32.447227576437804</v>
      </c>
      <c r="S30" s="20"/>
      <c r="T30" s="19">
        <f t="shared" si="5"/>
        <v>116.48070022745641</v>
      </c>
      <c r="U30" s="20"/>
      <c r="V30" s="21"/>
      <c r="W30" s="19">
        <f t="shared" si="6"/>
        <v>9.4880768495251608</v>
      </c>
      <c r="X30" s="20"/>
      <c r="Y30" s="19">
        <f t="shared" si="7"/>
        <v>97.691326479280363</v>
      </c>
      <c r="Z30" s="20"/>
    </row>
    <row r="31" spans="1:26" ht="15" customHeight="1" x14ac:dyDescent="0.25">
      <c r="A31" s="7">
        <v>1940</v>
      </c>
      <c r="B31" s="16">
        <v>1.44</v>
      </c>
      <c r="C31" s="8"/>
      <c r="D31" s="16">
        <v>1.44</v>
      </c>
      <c r="E31" s="8"/>
      <c r="F31" s="8"/>
      <c r="G31" s="7"/>
      <c r="H31" s="19">
        <f t="shared" si="0"/>
        <v>137.72606775233004</v>
      </c>
      <c r="I31" s="20"/>
      <c r="J31" s="19">
        <f t="shared" si="1"/>
        <v>137.72606775233004</v>
      </c>
      <c r="K31" s="20"/>
      <c r="L31" s="21"/>
      <c r="M31" s="19">
        <f t="shared" si="2"/>
        <v>11.691266945784633</v>
      </c>
      <c r="N31" s="20"/>
      <c r="O31" s="19">
        <f t="shared" si="3"/>
        <v>21.577486711379997</v>
      </c>
      <c r="P31" s="20"/>
      <c r="Q31" s="21"/>
      <c r="R31" s="19">
        <f t="shared" si="4"/>
        <v>32.914467653538509</v>
      </c>
      <c r="S31" s="20"/>
      <c r="T31" s="19">
        <f t="shared" si="5"/>
        <v>118.15802231073178</v>
      </c>
      <c r="U31" s="20"/>
      <c r="V31" s="21"/>
      <c r="W31" s="19">
        <f t="shared" si="6"/>
        <v>9.6247051561583223</v>
      </c>
      <c r="X31" s="20"/>
      <c r="Y31" s="19">
        <f t="shared" si="7"/>
        <v>99.098081580582004</v>
      </c>
      <c r="Z31" s="20"/>
    </row>
    <row r="32" spans="1:26" ht="15" customHeight="1" x14ac:dyDescent="0.25">
      <c r="A32" s="7">
        <v>1941</v>
      </c>
      <c r="B32" s="16">
        <v>11.35</v>
      </c>
      <c r="C32" s="8"/>
      <c r="D32" s="16">
        <v>11.35</v>
      </c>
      <c r="E32" s="8"/>
      <c r="F32" s="8"/>
      <c r="G32" s="7"/>
      <c r="H32" s="19">
        <f t="shared" si="0"/>
        <v>153.3579764422195</v>
      </c>
      <c r="I32" s="20"/>
      <c r="J32" s="19">
        <f t="shared" si="1"/>
        <v>153.3579764422195</v>
      </c>
      <c r="K32" s="20"/>
      <c r="L32" s="21"/>
      <c r="M32" s="19">
        <f t="shared" si="2"/>
        <v>13.018225744131188</v>
      </c>
      <c r="N32" s="20"/>
      <c r="O32" s="19">
        <f t="shared" si="3"/>
        <v>24.026531453121624</v>
      </c>
      <c r="P32" s="20"/>
      <c r="Q32" s="21"/>
      <c r="R32" s="19">
        <f t="shared" si="4"/>
        <v>36.650259732215126</v>
      </c>
      <c r="S32" s="20"/>
      <c r="T32" s="19">
        <f t="shared" si="5"/>
        <v>131.56895784299982</v>
      </c>
      <c r="U32" s="20"/>
      <c r="V32" s="21"/>
      <c r="W32" s="19">
        <f t="shared" si="6"/>
        <v>10.717109191382292</v>
      </c>
      <c r="X32" s="20"/>
      <c r="Y32" s="19">
        <f t="shared" si="7"/>
        <v>110.34571383997806</v>
      </c>
      <c r="Z32" s="20"/>
    </row>
    <row r="33" spans="1:26" ht="15" customHeight="1" x14ac:dyDescent="0.25">
      <c r="A33" s="7">
        <v>1942</v>
      </c>
      <c r="B33" s="16">
        <v>7.64</v>
      </c>
      <c r="C33" s="8"/>
      <c r="D33" s="16">
        <v>7.64</v>
      </c>
      <c r="E33" s="8"/>
      <c r="F33" s="8"/>
      <c r="G33" s="7"/>
      <c r="H33" s="19">
        <f t="shared" si="0"/>
        <v>165.07452584240508</v>
      </c>
      <c r="I33" s="20"/>
      <c r="J33" s="19">
        <f t="shared" si="1"/>
        <v>165.07452584240508</v>
      </c>
      <c r="K33" s="20"/>
      <c r="L33" s="21"/>
      <c r="M33" s="19">
        <f t="shared" si="2"/>
        <v>14.012818190982811</v>
      </c>
      <c r="N33" s="20"/>
      <c r="O33" s="19">
        <f t="shared" si="3"/>
        <v>25.862158456140115</v>
      </c>
      <c r="P33" s="20"/>
      <c r="Q33" s="21"/>
      <c r="R33" s="19">
        <f t="shared" si="4"/>
        <v>39.45033957575636</v>
      </c>
      <c r="S33" s="20"/>
      <c r="T33" s="19">
        <f t="shared" si="5"/>
        <v>141.62082622220501</v>
      </c>
      <c r="U33" s="20"/>
      <c r="V33" s="21"/>
      <c r="W33" s="19">
        <f t="shared" si="6"/>
        <v>11.535896333603899</v>
      </c>
      <c r="X33" s="20"/>
      <c r="Y33" s="19">
        <f t="shared" si="7"/>
        <v>118.77612637735238</v>
      </c>
      <c r="Z33" s="20"/>
    </row>
    <row r="34" spans="1:26" ht="15" customHeight="1" x14ac:dyDescent="0.25">
      <c r="A34" s="7">
        <v>1943</v>
      </c>
      <c r="B34" s="16">
        <v>2.96</v>
      </c>
      <c r="C34" s="8"/>
      <c r="D34" s="16">
        <v>2.96</v>
      </c>
      <c r="E34" s="8"/>
      <c r="F34" s="8"/>
      <c r="G34" s="7"/>
      <c r="H34" s="19">
        <f t="shared" si="0"/>
        <v>169.9607318073403</v>
      </c>
      <c r="I34" s="20"/>
      <c r="J34" s="19">
        <f t="shared" si="1"/>
        <v>169.9607318073403</v>
      </c>
      <c r="K34" s="20"/>
      <c r="L34" s="21"/>
      <c r="M34" s="19">
        <f t="shared" si="2"/>
        <v>14.427597609435903</v>
      </c>
      <c r="N34" s="20"/>
      <c r="O34" s="19">
        <f t="shared" si="3"/>
        <v>26.627678346441865</v>
      </c>
      <c r="P34" s="20"/>
      <c r="Q34" s="21"/>
      <c r="R34" s="19">
        <f t="shared" si="4"/>
        <v>40.61806962719875</v>
      </c>
      <c r="S34" s="20"/>
      <c r="T34" s="19">
        <f t="shared" si="5"/>
        <v>145.8128026783823</v>
      </c>
      <c r="U34" s="20"/>
      <c r="V34" s="21"/>
      <c r="W34" s="19">
        <f t="shared" si="6"/>
        <v>11.877358865078575</v>
      </c>
      <c r="X34" s="20"/>
      <c r="Y34" s="19">
        <f t="shared" si="7"/>
        <v>122.29189971812202</v>
      </c>
      <c r="Z34" s="20"/>
    </row>
    <row r="35" spans="1:26" ht="15" customHeight="1" x14ac:dyDescent="0.25">
      <c r="A35" s="7">
        <v>1944</v>
      </c>
      <c r="B35" s="16">
        <v>2.2999999999999998</v>
      </c>
      <c r="C35" s="8"/>
      <c r="D35" s="16">
        <v>2.2999999999999998</v>
      </c>
      <c r="E35" s="8"/>
      <c r="F35" s="8"/>
      <c r="G35" s="7"/>
      <c r="H35" s="19">
        <f t="shared" si="0"/>
        <v>173.8698286389091</v>
      </c>
      <c r="I35" s="20"/>
      <c r="J35" s="19">
        <f t="shared" si="1"/>
        <v>173.8698286389091</v>
      </c>
      <c r="K35" s="20"/>
      <c r="L35" s="21"/>
      <c r="M35" s="19">
        <f t="shared" si="2"/>
        <v>14.759432354452928</v>
      </c>
      <c r="N35" s="20"/>
      <c r="O35" s="19">
        <f t="shared" si="3"/>
        <v>27.240114948410024</v>
      </c>
      <c r="P35" s="20"/>
      <c r="Q35" s="21"/>
      <c r="R35" s="19">
        <f t="shared" si="4"/>
        <v>41.552285228624321</v>
      </c>
      <c r="S35" s="20"/>
      <c r="T35" s="19">
        <f t="shared" si="5"/>
        <v>149.16649713998507</v>
      </c>
      <c r="U35" s="20"/>
      <c r="V35" s="21"/>
      <c r="W35" s="19">
        <f t="shared" si="6"/>
        <v>12.150538118975382</v>
      </c>
      <c r="X35" s="20"/>
      <c r="Y35" s="19">
        <f t="shared" si="7"/>
        <v>125.10461341163882</v>
      </c>
      <c r="Z35" s="20"/>
    </row>
    <row r="36" spans="1:26" ht="15" customHeight="1" x14ac:dyDescent="0.25">
      <c r="A36" s="7">
        <v>1945</v>
      </c>
      <c r="B36" s="16">
        <v>2.25</v>
      </c>
      <c r="C36" s="8"/>
      <c r="D36" s="16">
        <v>2.25</v>
      </c>
      <c r="E36" s="8"/>
      <c r="F36" s="8"/>
      <c r="G36" s="7"/>
      <c r="H36" s="19">
        <f t="shared" ref="H36:H70" si="8">H37/(1+(B37/100))</f>
        <v>177.78189978328456</v>
      </c>
      <c r="I36" s="20"/>
      <c r="J36" s="19">
        <f t="shared" ref="J36:J70" si="9">J37/(1+(D37/100))</f>
        <v>177.78189978328456</v>
      </c>
      <c r="K36" s="20"/>
      <c r="L36" s="21"/>
      <c r="M36" s="19">
        <f t="shared" si="2"/>
        <v>15.091519582428118</v>
      </c>
      <c r="N36" s="20"/>
      <c r="O36" s="19">
        <f t="shared" si="3"/>
        <v>27.853017534749249</v>
      </c>
      <c r="P36" s="20"/>
      <c r="Q36" s="21"/>
      <c r="R36" s="19">
        <f t="shared" si="4"/>
        <v>42.487211646268364</v>
      </c>
      <c r="S36" s="20"/>
      <c r="T36" s="19">
        <f t="shared" si="5"/>
        <v>152.52274332563474</v>
      </c>
      <c r="U36" s="20"/>
      <c r="V36" s="21"/>
      <c r="W36" s="19">
        <f t="shared" si="6"/>
        <v>12.423925226652328</v>
      </c>
      <c r="X36" s="20"/>
      <c r="Y36" s="19">
        <f t="shared" si="7"/>
        <v>127.91946721340069</v>
      </c>
      <c r="Z36" s="20"/>
    </row>
    <row r="37" spans="1:26" ht="15" customHeight="1" x14ac:dyDescent="0.25">
      <c r="A37" s="7">
        <v>1946</v>
      </c>
      <c r="B37" s="16">
        <v>18.13</v>
      </c>
      <c r="C37" s="8"/>
      <c r="D37" s="16">
        <v>18.13</v>
      </c>
      <c r="E37" s="8"/>
      <c r="F37" s="8"/>
      <c r="G37" s="7"/>
      <c r="H37" s="19">
        <f t="shared" si="8"/>
        <v>210.01375821399404</v>
      </c>
      <c r="I37" s="20"/>
      <c r="J37" s="19">
        <f t="shared" si="9"/>
        <v>210.01375821399404</v>
      </c>
      <c r="K37" s="20"/>
      <c r="L37" s="21"/>
      <c r="M37" s="19">
        <f t="shared" si="2"/>
        <v>17.827612082722336</v>
      </c>
      <c r="N37" s="20"/>
      <c r="O37" s="19">
        <f t="shared" si="3"/>
        <v>32.902769613799286</v>
      </c>
      <c r="P37" s="20"/>
      <c r="Q37" s="21"/>
      <c r="R37" s="19">
        <f t="shared" si="4"/>
        <v>50.190143117736817</v>
      </c>
      <c r="S37" s="20"/>
      <c r="T37" s="19">
        <f t="shared" si="5"/>
        <v>180.17511669057231</v>
      </c>
      <c r="U37" s="20"/>
      <c r="V37" s="21"/>
      <c r="W37" s="19">
        <f t="shared" si="6"/>
        <v>14.676382870244394</v>
      </c>
      <c r="X37" s="20"/>
      <c r="Y37" s="19">
        <f t="shared" si="7"/>
        <v>151.11126661919025</v>
      </c>
      <c r="Z37" s="20"/>
    </row>
    <row r="38" spans="1:26" ht="15" customHeight="1" x14ac:dyDescent="0.25">
      <c r="A38" s="7">
        <v>1947</v>
      </c>
      <c r="B38" s="16">
        <v>10.23</v>
      </c>
      <c r="C38" s="8"/>
      <c r="D38" s="16">
        <v>10.23</v>
      </c>
      <c r="E38" s="8"/>
      <c r="F38" s="8"/>
      <c r="G38" s="7"/>
      <c r="H38" s="19">
        <f t="shared" si="8"/>
        <v>231.49816567928565</v>
      </c>
      <c r="I38" s="20"/>
      <c r="J38" s="19">
        <f t="shared" si="9"/>
        <v>231.49816567928565</v>
      </c>
      <c r="K38" s="20"/>
      <c r="L38" s="21"/>
      <c r="M38" s="19">
        <f t="shared" si="2"/>
        <v>19.651376798784831</v>
      </c>
      <c r="N38" s="20"/>
      <c r="O38" s="19">
        <f t="shared" si="3"/>
        <v>36.268722945290953</v>
      </c>
      <c r="P38" s="20"/>
      <c r="Q38" s="21"/>
      <c r="R38" s="19">
        <f t="shared" si="4"/>
        <v>55.324594758681293</v>
      </c>
      <c r="S38" s="20"/>
      <c r="T38" s="19">
        <f t="shared" si="5"/>
        <v>198.60703112801787</v>
      </c>
      <c r="U38" s="20"/>
      <c r="V38" s="21"/>
      <c r="W38" s="19">
        <f t="shared" si="6"/>
        <v>16.177776837870397</v>
      </c>
      <c r="X38" s="20"/>
      <c r="Y38" s="19">
        <f t="shared" si="7"/>
        <v>166.56994919433342</v>
      </c>
      <c r="Z38" s="20"/>
    </row>
    <row r="39" spans="1:26" ht="15" customHeight="1" x14ac:dyDescent="0.25">
      <c r="A39" s="7">
        <v>1948</v>
      </c>
      <c r="B39" s="16">
        <v>1.27</v>
      </c>
      <c r="C39" s="8"/>
      <c r="D39" s="16">
        <v>1.27</v>
      </c>
      <c r="E39" s="8"/>
      <c r="F39" s="8"/>
      <c r="G39" s="7"/>
      <c r="H39" s="19">
        <f t="shared" si="8"/>
        <v>234.43819238341257</v>
      </c>
      <c r="I39" s="20"/>
      <c r="J39" s="19">
        <f t="shared" si="9"/>
        <v>234.43819238341257</v>
      </c>
      <c r="K39" s="20"/>
      <c r="L39" s="21"/>
      <c r="M39" s="19">
        <f t="shared" si="2"/>
        <v>19.900949284129396</v>
      </c>
      <c r="N39" s="20"/>
      <c r="O39" s="19">
        <f t="shared" si="3"/>
        <v>36.729335726696149</v>
      </c>
      <c r="P39" s="20"/>
      <c r="Q39" s="21"/>
      <c r="R39" s="19">
        <f t="shared" si="4"/>
        <v>56.027217112116539</v>
      </c>
      <c r="S39" s="20"/>
      <c r="T39" s="19">
        <f t="shared" si="5"/>
        <v>201.12934042334368</v>
      </c>
      <c r="U39" s="20"/>
      <c r="V39" s="21"/>
      <c r="W39" s="19">
        <f t="shared" si="6"/>
        <v>16.383234603711351</v>
      </c>
      <c r="X39" s="20"/>
      <c r="Y39" s="19">
        <f t="shared" si="7"/>
        <v>168.68538754910145</v>
      </c>
      <c r="Z39" s="20"/>
    </row>
    <row r="40" spans="1:26" ht="15" customHeight="1" x14ac:dyDescent="0.25">
      <c r="A40" s="7">
        <v>1949</v>
      </c>
      <c r="B40" s="17">
        <v>-2.08</v>
      </c>
      <c r="C40" s="8"/>
      <c r="D40" s="17">
        <v>-2.08</v>
      </c>
      <c r="E40" s="8"/>
      <c r="F40" s="8"/>
      <c r="G40" s="7"/>
      <c r="H40" s="19">
        <f t="shared" si="8"/>
        <v>229.56187798183757</v>
      </c>
      <c r="I40" s="20"/>
      <c r="J40" s="19">
        <f t="shared" si="9"/>
        <v>229.56187798183757</v>
      </c>
      <c r="K40" s="20"/>
      <c r="L40" s="21"/>
      <c r="M40" s="19">
        <f t="shared" si="2"/>
        <v>19.487009539019503</v>
      </c>
      <c r="N40" s="20"/>
      <c r="O40" s="19">
        <f t="shared" si="3"/>
        <v>35.965365543580866</v>
      </c>
      <c r="P40" s="20"/>
      <c r="Q40" s="21"/>
      <c r="R40" s="19">
        <f t="shared" si="4"/>
        <v>54.861850996184515</v>
      </c>
      <c r="S40" s="20"/>
      <c r="T40" s="19">
        <f t="shared" si="5"/>
        <v>196.94585014253812</v>
      </c>
      <c r="U40" s="20"/>
      <c r="V40" s="21"/>
      <c r="W40" s="19">
        <f t="shared" si="6"/>
        <v>16.042463323954156</v>
      </c>
      <c r="X40" s="20"/>
      <c r="Y40" s="19">
        <f t="shared" si="7"/>
        <v>165.17673148808012</v>
      </c>
      <c r="Z40" s="20"/>
    </row>
    <row r="41" spans="1:26" ht="15" customHeight="1" x14ac:dyDescent="0.25">
      <c r="A41" s="7">
        <v>1950</v>
      </c>
      <c r="B41" s="16">
        <v>8.09</v>
      </c>
      <c r="C41" s="8"/>
      <c r="D41" s="16">
        <v>8.09</v>
      </c>
      <c r="E41" s="8"/>
      <c r="F41" s="8"/>
      <c r="G41" s="7"/>
      <c r="H41" s="19">
        <f t="shared" si="8"/>
        <v>248.13343391056821</v>
      </c>
      <c r="I41" s="20"/>
      <c r="J41" s="19">
        <f t="shared" si="9"/>
        <v>248.13343391056821</v>
      </c>
      <c r="K41" s="20"/>
      <c r="L41" s="21"/>
      <c r="M41" s="19">
        <f t="shared" si="2"/>
        <v>21.063508610726181</v>
      </c>
      <c r="N41" s="20"/>
      <c r="O41" s="19">
        <f t="shared" si="3"/>
        <v>38.874963616056554</v>
      </c>
      <c r="P41" s="20"/>
      <c r="Q41" s="21"/>
      <c r="R41" s="19">
        <f t="shared" si="4"/>
        <v>59.300174741775841</v>
      </c>
      <c r="S41" s="20"/>
      <c r="T41" s="19">
        <f t="shared" si="5"/>
        <v>212.87876941906944</v>
      </c>
      <c r="U41" s="20"/>
      <c r="V41" s="21"/>
      <c r="W41" s="19">
        <f t="shared" si="6"/>
        <v>17.340298606862046</v>
      </c>
      <c r="X41" s="20"/>
      <c r="Y41" s="19">
        <f t="shared" si="7"/>
        <v>178.53952906546579</v>
      </c>
      <c r="Z41" s="20"/>
    </row>
    <row r="42" spans="1:26" ht="15" customHeight="1" x14ac:dyDescent="0.25">
      <c r="A42" s="7">
        <v>1951</v>
      </c>
      <c r="B42" s="16">
        <v>4.33</v>
      </c>
      <c r="C42" s="8"/>
      <c r="D42" s="16">
        <v>4.33</v>
      </c>
      <c r="E42" s="8"/>
      <c r="F42" s="8"/>
      <c r="G42" s="7"/>
      <c r="H42" s="19">
        <f t="shared" si="8"/>
        <v>258.87761159889578</v>
      </c>
      <c r="I42" s="20"/>
      <c r="J42" s="19">
        <f t="shared" si="9"/>
        <v>258.87761159889578</v>
      </c>
      <c r="K42" s="20"/>
      <c r="L42" s="21"/>
      <c r="M42" s="19">
        <f t="shared" si="2"/>
        <v>21.975558533570624</v>
      </c>
      <c r="N42" s="20"/>
      <c r="O42" s="19">
        <f t="shared" si="3"/>
        <v>40.558249540631799</v>
      </c>
      <c r="P42" s="20"/>
      <c r="Q42" s="21"/>
      <c r="R42" s="19">
        <f t="shared" si="4"/>
        <v>61.867872308094725</v>
      </c>
      <c r="S42" s="20"/>
      <c r="T42" s="19">
        <f t="shared" si="5"/>
        <v>222.09642013491512</v>
      </c>
      <c r="U42" s="20"/>
      <c r="V42" s="21"/>
      <c r="W42" s="19">
        <f t="shared" si="6"/>
        <v>18.091133536539171</v>
      </c>
      <c r="X42" s="20"/>
      <c r="Y42" s="19">
        <f t="shared" si="7"/>
        <v>186.27029067400042</v>
      </c>
      <c r="Z42" s="20"/>
    </row>
    <row r="43" spans="1:26" ht="15" customHeight="1" x14ac:dyDescent="0.25">
      <c r="A43" s="7">
        <v>1952</v>
      </c>
      <c r="B43" s="16">
        <v>0.38</v>
      </c>
      <c r="C43" s="8"/>
      <c r="D43" s="16">
        <v>0.38</v>
      </c>
      <c r="E43" s="8"/>
      <c r="F43" s="8"/>
      <c r="G43" s="7"/>
      <c r="H43" s="19">
        <f t="shared" si="8"/>
        <v>259.86134652297159</v>
      </c>
      <c r="I43" s="20"/>
      <c r="J43" s="19">
        <f t="shared" si="9"/>
        <v>259.86134652297159</v>
      </c>
      <c r="K43" s="20"/>
      <c r="L43" s="21"/>
      <c r="M43" s="19">
        <f t="shared" si="2"/>
        <v>22.059065655998193</v>
      </c>
      <c r="N43" s="20"/>
      <c r="O43" s="19">
        <f t="shared" si="3"/>
        <v>40.712370888886198</v>
      </c>
      <c r="P43" s="20"/>
      <c r="Q43" s="21"/>
      <c r="R43" s="19">
        <f t="shared" si="4"/>
        <v>62.102970222865487</v>
      </c>
      <c r="S43" s="20"/>
      <c r="T43" s="19">
        <f t="shared" si="5"/>
        <v>222.94038653142781</v>
      </c>
      <c r="U43" s="20"/>
      <c r="V43" s="21"/>
      <c r="W43" s="19">
        <f t="shared" si="6"/>
        <v>18.159879843978022</v>
      </c>
      <c r="X43" s="20"/>
      <c r="Y43" s="19">
        <f t="shared" si="7"/>
        <v>186.97811777856163</v>
      </c>
      <c r="Z43" s="20"/>
    </row>
    <row r="44" spans="1:26" ht="15" customHeight="1" x14ac:dyDescent="0.25">
      <c r="A44" s="7">
        <v>1953</v>
      </c>
      <c r="B44" s="16">
        <v>1.1299999999999999</v>
      </c>
      <c r="C44" s="8"/>
      <c r="D44" s="16">
        <v>1.1299999999999999</v>
      </c>
      <c r="E44" s="8"/>
      <c r="F44" s="8"/>
      <c r="G44" s="7"/>
      <c r="H44" s="19">
        <f t="shared" si="8"/>
        <v>262.79777973868119</v>
      </c>
      <c r="I44" s="20"/>
      <c r="J44" s="19">
        <f t="shared" si="9"/>
        <v>262.79777973868119</v>
      </c>
      <c r="K44" s="20"/>
      <c r="L44" s="21"/>
      <c r="M44" s="19">
        <f t="shared" si="2"/>
        <v>22.308333097910975</v>
      </c>
      <c r="N44" s="20"/>
      <c r="O44" s="19">
        <f t="shared" si="3"/>
        <v>41.172420679930617</v>
      </c>
      <c r="P44" s="20"/>
      <c r="Q44" s="21"/>
      <c r="R44" s="19">
        <f t="shared" si="4"/>
        <v>62.804733786383871</v>
      </c>
      <c r="S44" s="20"/>
      <c r="T44" s="19">
        <f t="shared" si="5"/>
        <v>225.45961289923295</v>
      </c>
      <c r="U44" s="20"/>
      <c r="V44" s="21"/>
      <c r="W44" s="19">
        <f t="shared" si="6"/>
        <v>18.365086486214974</v>
      </c>
      <c r="X44" s="20"/>
      <c r="Y44" s="19">
        <f t="shared" si="7"/>
        <v>189.0909705094594</v>
      </c>
      <c r="Z44" s="20"/>
    </row>
    <row r="45" spans="1:26" ht="15" customHeight="1" x14ac:dyDescent="0.25">
      <c r="A45" s="7">
        <v>1954</v>
      </c>
      <c r="B45" s="17">
        <v>-0.74</v>
      </c>
      <c r="C45" s="8"/>
      <c r="D45" s="17">
        <v>-0.74</v>
      </c>
      <c r="E45" s="8"/>
      <c r="F45" s="8"/>
      <c r="G45" s="7"/>
      <c r="H45" s="19">
        <f t="shared" si="8"/>
        <v>260.85307616861496</v>
      </c>
      <c r="I45" s="20"/>
      <c r="J45" s="19">
        <f t="shared" si="9"/>
        <v>260.85307616861496</v>
      </c>
      <c r="K45" s="20"/>
      <c r="L45" s="21"/>
      <c r="M45" s="19">
        <f t="shared" si="2"/>
        <v>22.143251432986435</v>
      </c>
      <c r="N45" s="20"/>
      <c r="O45" s="19">
        <f t="shared" si="3"/>
        <v>40.867744766899129</v>
      </c>
      <c r="P45" s="20"/>
      <c r="Q45" s="21"/>
      <c r="R45" s="19">
        <f t="shared" si="4"/>
        <v>62.33997875636463</v>
      </c>
      <c r="S45" s="20"/>
      <c r="T45" s="19">
        <f t="shared" si="5"/>
        <v>223.79121176377865</v>
      </c>
      <c r="U45" s="20"/>
      <c r="V45" s="21"/>
      <c r="W45" s="19">
        <f t="shared" si="6"/>
        <v>18.229184846216985</v>
      </c>
      <c r="X45" s="20"/>
      <c r="Y45" s="19">
        <f t="shared" si="7"/>
        <v>187.69169732768941</v>
      </c>
      <c r="Z45" s="20"/>
    </row>
    <row r="46" spans="1:26" ht="15" customHeight="1" x14ac:dyDescent="0.25">
      <c r="A46" s="7">
        <v>1955</v>
      </c>
      <c r="B46" s="16">
        <v>0.37</v>
      </c>
      <c r="C46" s="8"/>
      <c r="D46" s="16">
        <v>0.37</v>
      </c>
      <c r="E46" s="8"/>
      <c r="F46" s="8"/>
      <c r="G46" s="7"/>
      <c r="H46" s="19">
        <f t="shared" si="8"/>
        <v>261.81823255043884</v>
      </c>
      <c r="I46" s="20"/>
      <c r="J46" s="19">
        <f t="shared" si="9"/>
        <v>261.81823255043884</v>
      </c>
      <c r="K46" s="20"/>
      <c r="L46" s="21"/>
      <c r="M46" s="19">
        <f t="shared" si="2"/>
        <v>22.225181463288486</v>
      </c>
      <c r="N46" s="20"/>
      <c r="O46" s="19">
        <f t="shared" si="3"/>
        <v>41.018955422536656</v>
      </c>
      <c r="P46" s="20"/>
      <c r="Q46" s="21"/>
      <c r="R46" s="19">
        <f t="shared" si="4"/>
        <v>62.570636677763183</v>
      </c>
      <c r="S46" s="20"/>
      <c r="T46" s="19">
        <f t="shared" si="5"/>
        <v>224.61923924730465</v>
      </c>
      <c r="U46" s="20"/>
      <c r="V46" s="21"/>
      <c r="W46" s="19">
        <f t="shared" si="6"/>
        <v>18.296632830147988</v>
      </c>
      <c r="X46" s="20"/>
      <c r="Y46" s="19">
        <f t="shared" si="7"/>
        <v>188.38615660780187</v>
      </c>
      <c r="Z46" s="20"/>
    </row>
    <row r="47" spans="1:26" ht="15" customHeight="1" x14ac:dyDescent="0.25">
      <c r="A47" s="7">
        <v>1956</v>
      </c>
      <c r="B47" s="16">
        <v>2.99</v>
      </c>
      <c r="C47" s="8"/>
      <c r="D47" s="16">
        <v>2.99</v>
      </c>
      <c r="E47" s="8"/>
      <c r="F47" s="8"/>
      <c r="G47" s="7"/>
      <c r="H47" s="19">
        <f t="shared" si="8"/>
        <v>269.64659770369695</v>
      </c>
      <c r="I47" s="20"/>
      <c r="J47" s="19">
        <f t="shared" si="9"/>
        <v>269.64659770369695</v>
      </c>
      <c r="K47" s="20"/>
      <c r="L47" s="21"/>
      <c r="M47" s="19">
        <f t="shared" si="2"/>
        <v>22.889714389040812</v>
      </c>
      <c r="N47" s="20"/>
      <c r="O47" s="19">
        <f t="shared" si="3"/>
        <v>42.245422189670506</v>
      </c>
      <c r="P47" s="20"/>
      <c r="Q47" s="21"/>
      <c r="R47" s="19">
        <f t="shared" si="4"/>
        <v>64.441498714428306</v>
      </c>
      <c r="S47" s="20"/>
      <c r="T47" s="19">
        <f t="shared" si="5"/>
        <v>231.33535450079907</v>
      </c>
      <c r="U47" s="20"/>
      <c r="V47" s="21"/>
      <c r="W47" s="19">
        <f t="shared" si="6"/>
        <v>18.843702151769413</v>
      </c>
      <c r="X47" s="20"/>
      <c r="Y47" s="19">
        <f t="shared" si="7"/>
        <v>194.01890269037514</v>
      </c>
      <c r="Z47" s="20"/>
    </row>
    <row r="48" spans="1:26" ht="15" customHeight="1" x14ac:dyDescent="0.25">
      <c r="A48" s="7">
        <v>1957</v>
      </c>
      <c r="B48" s="16">
        <v>3.62</v>
      </c>
      <c r="C48" s="8"/>
      <c r="D48" s="16">
        <v>3.62</v>
      </c>
      <c r="E48" s="8"/>
      <c r="F48" s="8"/>
      <c r="G48" s="7"/>
      <c r="H48" s="19">
        <f t="shared" si="8"/>
        <v>279.40780454057079</v>
      </c>
      <c r="I48" s="20"/>
      <c r="J48" s="19">
        <f t="shared" si="9"/>
        <v>279.40780454057079</v>
      </c>
      <c r="K48" s="20"/>
      <c r="L48" s="21"/>
      <c r="M48" s="19">
        <f t="shared" si="2"/>
        <v>23.71832204992409</v>
      </c>
      <c r="N48" s="20"/>
      <c r="O48" s="19">
        <f t="shared" si="3"/>
        <v>43.774706472936579</v>
      </c>
      <c r="P48" s="20"/>
      <c r="Q48" s="21"/>
      <c r="R48" s="19">
        <f t="shared" si="4"/>
        <v>66.774280967890604</v>
      </c>
      <c r="S48" s="20"/>
      <c r="T48" s="19">
        <f t="shared" si="5"/>
        <v>239.70969433372801</v>
      </c>
      <c r="U48" s="20"/>
      <c r="V48" s="21"/>
      <c r="W48" s="19">
        <f t="shared" si="6"/>
        <v>19.525844169663465</v>
      </c>
      <c r="X48" s="20"/>
      <c r="Y48" s="19">
        <f t="shared" si="7"/>
        <v>201.04238696776673</v>
      </c>
      <c r="Z48" s="20"/>
    </row>
    <row r="49" spans="1:26" ht="15" customHeight="1" x14ac:dyDescent="0.25">
      <c r="A49" s="7">
        <v>1958</v>
      </c>
      <c r="B49" s="16">
        <v>1.4</v>
      </c>
      <c r="C49" s="8"/>
      <c r="D49" s="16">
        <v>1.4</v>
      </c>
      <c r="E49" s="8"/>
      <c r="F49" s="8"/>
      <c r="G49" s="7"/>
      <c r="H49" s="19">
        <f t="shared" si="8"/>
        <v>283.31951380413881</v>
      </c>
      <c r="I49" s="20"/>
      <c r="J49" s="19">
        <f t="shared" si="9"/>
        <v>283.31951380413881</v>
      </c>
      <c r="K49" s="20"/>
      <c r="L49" s="21"/>
      <c r="M49" s="19">
        <f t="shared" si="2"/>
        <v>24.050378558623027</v>
      </c>
      <c r="N49" s="20"/>
      <c r="O49" s="19">
        <f t="shared" si="3"/>
        <v>44.387552363557688</v>
      </c>
      <c r="P49" s="20"/>
      <c r="Q49" s="21"/>
      <c r="R49" s="19">
        <f t="shared" si="4"/>
        <v>67.709120901441068</v>
      </c>
      <c r="S49" s="20"/>
      <c r="T49" s="19">
        <f t="shared" si="5"/>
        <v>243.0656300544002</v>
      </c>
      <c r="U49" s="20"/>
      <c r="V49" s="21"/>
      <c r="W49" s="19">
        <f t="shared" si="6"/>
        <v>19.799205988038754</v>
      </c>
      <c r="X49" s="20"/>
      <c r="Y49" s="19">
        <f t="shared" si="7"/>
        <v>203.85698038531547</v>
      </c>
      <c r="Z49" s="20"/>
    </row>
    <row r="50" spans="1:26" ht="15" customHeight="1" x14ac:dyDescent="0.25">
      <c r="A50" s="7">
        <v>1959</v>
      </c>
      <c r="B50" s="16">
        <v>1.03</v>
      </c>
      <c r="C50" s="8"/>
      <c r="D50" s="16">
        <v>1.03</v>
      </c>
      <c r="E50" s="8"/>
      <c r="F50" s="8"/>
      <c r="G50" s="7"/>
      <c r="H50" s="19">
        <f t="shared" si="8"/>
        <v>286.23770479632145</v>
      </c>
      <c r="I50" s="20"/>
      <c r="J50" s="19">
        <f t="shared" si="9"/>
        <v>286.23770479632145</v>
      </c>
      <c r="K50" s="20"/>
      <c r="L50" s="21"/>
      <c r="M50" s="19">
        <f t="shared" si="2"/>
        <v>24.298097457776844</v>
      </c>
      <c r="N50" s="20"/>
      <c r="O50" s="19">
        <f t="shared" si="3"/>
        <v>44.844744152902329</v>
      </c>
      <c r="P50" s="20"/>
      <c r="Q50" s="21"/>
      <c r="R50" s="19">
        <f t="shared" si="4"/>
        <v>68.406524846725915</v>
      </c>
      <c r="S50" s="20"/>
      <c r="T50" s="19">
        <f t="shared" si="5"/>
        <v>245.56920604396052</v>
      </c>
      <c r="U50" s="20"/>
      <c r="V50" s="21"/>
      <c r="W50" s="19">
        <f t="shared" si="6"/>
        <v>20.003137809715554</v>
      </c>
      <c r="X50" s="20"/>
      <c r="Y50" s="19">
        <f t="shared" si="7"/>
        <v>205.9567072832842</v>
      </c>
      <c r="Z50" s="20"/>
    </row>
    <row r="51" spans="1:26" ht="15" customHeight="1" x14ac:dyDescent="0.25">
      <c r="A51" s="7">
        <v>1960</v>
      </c>
      <c r="B51" s="16">
        <v>1.71</v>
      </c>
      <c r="C51" s="8"/>
      <c r="D51" s="16">
        <v>1.71</v>
      </c>
      <c r="E51" s="8"/>
      <c r="F51" s="8"/>
      <c r="G51" s="7"/>
      <c r="H51" s="19">
        <f t="shared" si="8"/>
        <v>291.13236954833854</v>
      </c>
      <c r="I51" s="20"/>
      <c r="J51" s="19">
        <f t="shared" si="9"/>
        <v>291.13236954833854</v>
      </c>
      <c r="K51" s="20"/>
      <c r="L51" s="21"/>
      <c r="M51" s="19">
        <f t="shared" si="2"/>
        <v>24.713594924304825</v>
      </c>
      <c r="N51" s="20"/>
      <c r="O51" s="19">
        <f t="shared" si="3"/>
        <v>45.611589277916956</v>
      </c>
      <c r="P51" s="20"/>
      <c r="Q51" s="21"/>
      <c r="R51" s="19">
        <f t="shared" si="4"/>
        <v>69.576276421604916</v>
      </c>
      <c r="S51" s="20"/>
      <c r="T51" s="19">
        <f t="shared" si="5"/>
        <v>249.76843946731222</v>
      </c>
      <c r="U51" s="20"/>
      <c r="V51" s="21"/>
      <c r="W51" s="19">
        <f t="shared" si="6"/>
        <v>20.345191466261689</v>
      </c>
      <c r="X51" s="20"/>
      <c r="Y51" s="19">
        <f t="shared" si="7"/>
        <v>209.47856697782834</v>
      </c>
      <c r="Z51" s="20"/>
    </row>
    <row r="52" spans="1:26" ht="15" customHeight="1" x14ac:dyDescent="0.25">
      <c r="A52" s="7">
        <v>1961</v>
      </c>
      <c r="B52" s="16">
        <v>0.67</v>
      </c>
      <c r="C52" s="8"/>
      <c r="D52" s="16">
        <v>0.67</v>
      </c>
      <c r="E52" s="8"/>
      <c r="F52" s="8"/>
      <c r="G52" s="7"/>
      <c r="H52" s="19">
        <f t="shared" si="8"/>
        <v>293.08295642431239</v>
      </c>
      <c r="I52" s="20"/>
      <c r="J52" s="19">
        <f t="shared" si="9"/>
        <v>293.08295642431239</v>
      </c>
      <c r="K52" s="20"/>
      <c r="L52" s="21"/>
      <c r="M52" s="19">
        <f t="shared" si="2"/>
        <v>24.879176010297666</v>
      </c>
      <c r="N52" s="20"/>
      <c r="O52" s="19">
        <f t="shared" si="3"/>
        <v>45.917186926078998</v>
      </c>
      <c r="P52" s="20"/>
      <c r="Q52" s="21"/>
      <c r="R52" s="19">
        <f t="shared" si="4"/>
        <v>70.042437473629661</v>
      </c>
      <c r="S52" s="20"/>
      <c r="T52" s="19">
        <f t="shared" si="5"/>
        <v>251.4418880117432</v>
      </c>
      <c r="U52" s="20"/>
      <c r="V52" s="21"/>
      <c r="W52" s="19">
        <f t="shared" si="6"/>
        <v>20.481504249085642</v>
      </c>
      <c r="X52" s="20"/>
      <c r="Y52" s="19">
        <f t="shared" si="7"/>
        <v>210.88207337657977</v>
      </c>
      <c r="Z52" s="20"/>
    </row>
    <row r="53" spans="1:26" ht="15" customHeight="1" x14ac:dyDescent="0.25">
      <c r="A53" s="7">
        <v>1962</v>
      </c>
      <c r="B53" s="16">
        <v>1.33</v>
      </c>
      <c r="C53" s="8"/>
      <c r="D53" s="16">
        <v>1.33</v>
      </c>
      <c r="E53" s="8"/>
      <c r="F53" s="8"/>
      <c r="G53" s="7"/>
      <c r="H53" s="19">
        <f t="shared" si="8"/>
        <v>296.98095974475575</v>
      </c>
      <c r="I53" s="20"/>
      <c r="J53" s="19">
        <f t="shared" si="9"/>
        <v>296.98095974475575</v>
      </c>
      <c r="K53" s="20"/>
      <c r="L53" s="21"/>
      <c r="M53" s="19">
        <f t="shared" si="2"/>
        <v>25.210069051234626</v>
      </c>
      <c r="N53" s="20"/>
      <c r="O53" s="19">
        <f t="shared" si="3"/>
        <v>46.527885512195851</v>
      </c>
      <c r="P53" s="20"/>
      <c r="Q53" s="21"/>
      <c r="R53" s="19">
        <f t="shared" si="4"/>
        <v>70.974001892028937</v>
      </c>
      <c r="S53" s="20"/>
      <c r="T53" s="19">
        <f t="shared" si="5"/>
        <v>254.78606512229942</v>
      </c>
      <c r="U53" s="20"/>
      <c r="V53" s="21"/>
      <c r="W53" s="19">
        <f t="shared" si="6"/>
        <v>20.753908255598482</v>
      </c>
      <c r="X53" s="20"/>
      <c r="Y53" s="19">
        <f t="shared" si="7"/>
        <v>213.6868049524883</v>
      </c>
      <c r="Z53" s="20"/>
    </row>
    <row r="54" spans="1:26" ht="15" customHeight="1" x14ac:dyDescent="0.25">
      <c r="A54" s="7">
        <v>1963</v>
      </c>
      <c r="B54" s="16">
        <v>1.64</v>
      </c>
      <c r="C54" s="8"/>
      <c r="D54" s="16">
        <v>1.64</v>
      </c>
      <c r="E54" s="8"/>
      <c r="F54" s="8"/>
      <c r="G54" s="7"/>
      <c r="H54" s="19">
        <f t="shared" si="8"/>
        <v>301.85144748456975</v>
      </c>
      <c r="I54" s="20"/>
      <c r="J54" s="19">
        <f t="shared" si="9"/>
        <v>301.85144748456975</v>
      </c>
      <c r="K54" s="20"/>
      <c r="L54" s="21"/>
      <c r="M54" s="19">
        <f t="shared" si="2"/>
        <v>25.623514183674875</v>
      </c>
      <c r="N54" s="20"/>
      <c r="O54" s="19">
        <f t="shared" si="3"/>
        <v>47.29094283459586</v>
      </c>
      <c r="P54" s="20"/>
      <c r="Q54" s="21"/>
      <c r="R54" s="19">
        <f t="shared" si="4"/>
        <v>72.137975523058216</v>
      </c>
      <c r="S54" s="20"/>
      <c r="T54" s="19">
        <f t="shared" si="5"/>
        <v>258.96455659030511</v>
      </c>
      <c r="U54" s="20"/>
      <c r="V54" s="21"/>
      <c r="W54" s="19">
        <f t="shared" si="6"/>
        <v>21.094272350990295</v>
      </c>
      <c r="X54" s="20"/>
      <c r="Y54" s="19">
        <f t="shared" si="7"/>
        <v>217.19126855370911</v>
      </c>
      <c r="Z54" s="20"/>
    </row>
    <row r="55" spans="1:26" ht="15" customHeight="1" x14ac:dyDescent="0.25">
      <c r="A55" s="7">
        <v>1964</v>
      </c>
      <c r="B55" s="16">
        <v>0.97</v>
      </c>
      <c r="C55" s="8"/>
      <c r="D55" s="16">
        <v>0.97</v>
      </c>
      <c r="E55" s="8"/>
      <c r="F55" s="8"/>
      <c r="G55" s="7"/>
      <c r="H55" s="19">
        <f t="shared" si="8"/>
        <v>304.77940652517009</v>
      </c>
      <c r="I55" s="20"/>
      <c r="J55" s="19">
        <f t="shared" si="9"/>
        <v>304.77940652517009</v>
      </c>
      <c r="K55" s="20"/>
      <c r="L55" s="21"/>
      <c r="M55" s="19">
        <f t="shared" si="2"/>
        <v>25.872062271256521</v>
      </c>
      <c r="N55" s="20"/>
      <c r="O55" s="19">
        <f t="shared" si="3"/>
        <v>47.749664980091445</v>
      </c>
      <c r="P55" s="20"/>
      <c r="Q55" s="21"/>
      <c r="R55" s="19">
        <f t="shared" si="4"/>
        <v>72.837713885631885</v>
      </c>
      <c r="S55" s="20"/>
      <c r="T55" s="19">
        <f t="shared" si="5"/>
        <v>261.47651278923109</v>
      </c>
      <c r="U55" s="20"/>
      <c r="V55" s="21"/>
      <c r="W55" s="19">
        <f t="shared" si="6"/>
        <v>21.298886792794903</v>
      </c>
      <c r="X55" s="20"/>
      <c r="Y55" s="19">
        <f t="shared" si="7"/>
        <v>219.2980238586801</v>
      </c>
      <c r="Z55" s="20"/>
    </row>
    <row r="56" spans="1:26" ht="15" customHeight="1" x14ac:dyDescent="0.25">
      <c r="A56" s="7">
        <v>1965</v>
      </c>
      <c r="B56" s="16">
        <v>1.92</v>
      </c>
      <c r="C56" s="8"/>
      <c r="D56" s="16">
        <v>1.92</v>
      </c>
      <c r="E56" s="8"/>
      <c r="F56" s="8"/>
      <c r="G56" s="7"/>
      <c r="H56" s="19">
        <f t="shared" si="8"/>
        <v>310.63117113045337</v>
      </c>
      <c r="I56" s="20"/>
      <c r="J56" s="19">
        <f t="shared" si="9"/>
        <v>310.63117113045337</v>
      </c>
      <c r="K56" s="20"/>
      <c r="L56" s="21"/>
      <c r="M56" s="19">
        <f t="shared" si="2"/>
        <v>26.368805866864648</v>
      </c>
      <c r="N56" s="20"/>
      <c r="O56" s="19">
        <f t="shared" si="3"/>
        <v>48.666458547709205</v>
      </c>
      <c r="P56" s="20"/>
      <c r="Q56" s="21"/>
      <c r="R56" s="19">
        <f t="shared" si="4"/>
        <v>74.236197992236029</v>
      </c>
      <c r="S56" s="20"/>
      <c r="T56" s="19">
        <f t="shared" si="5"/>
        <v>266.49686183478434</v>
      </c>
      <c r="U56" s="20"/>
      <c r="V56" s="21"/>
      <c r="W56" s="19">
        <f t="shared" si="6"/>
        <v>21.707825419216569</v>
      </c>
      <c r="X56" s="20"/>
      <c r="Y56" s="19">
        <f t="shared" si="7"/>
        <v>223.50854591676679</v>
      </c>
      <c r="Z56" s="20"/>
    </row>
    <row r="57" spans="1:26" ht="15" customHeight="1" x14ac:dyDescent="0.25">
      <c r="A57" s="7">
        <v>1966</v>
      </c>
      <c r="B57" s="16">
        <v>3.46</v>
      </c>
      <c r="C57" s="8"/>
      <c r="D57" s="16">
        <v>3.46</v>
      </c>
      <c r="E57" s="8"/>
      <c r="F57" s="8"/>
      <c r="G57" s="7"/>
      <c r="H57" s="19">
        <f t="shared" si="8"/>
        <v>321.37900965156706</v>
      </c>
      <c r="I57" s="20"/>
      <c r="J57" s="19">
        <f t="shared" si="9"/>
        <v>321.37900965156706</v>
      </c>
      <c r="K57" s="20"/>
      <c r="L57" s="21"/>
      <c r="M57" s="19">
        <f t="shared" si="2"/>
        <v>27.281166549858163</v>
      </c>
      <c r="N57" s="20"/>
      <c r="O57" s="19">
        <f t="shared" si="3"/>
        <v>50.35031801345994</v>
      </c>
      <c r="P57" s="20"/>
      <c r="Q57" s="21"/>
      <c r="R57" s="19">
        <f t="shared" si="4"/>
        <v>76.804770442767392</v>
      </c>
      <c r="S57" s="20"/>
      <c r="T57" s="19">
        <f t="shared" si="5"/>
        <v>275.71765325426787</v>
      </c>
      <c r="U57" s="20"/>
      <c r="V57" s="21"/>
      <c r="W57" s="19">
        <f t="shared" si="6"/>
        <v>22.458916178721463</v>
      </c>
      <c r="X57" s="20"/>
      <c r="Y57" s="19">
        <f t="shared" si="7"/>
        <v>231.24194160548691</v>
      </c>
      <c r="Z57" s="20"/>
    </row>
    <row r="58" spans="1:26" ht="15" customHeight="1" x14ac:dyDescent="0.25">
      <c r="A58" s="7">
        <v>1967</v>
      </c>
      <c r="B58" s="16">
        <v>3.65</v>
      </c>
      <c r="C58" s="8"/>
      <c r="D58" s="16">
        <v>3.65</v>
      </c>
      <c r="E58" s="9">
        <v>0.45</v>
      </c>
      <c r="F58" s="8"/>
      <c r="G58" s="7"/>
      <c r="H58" s="19">
        <f t="shared" si="8"/>
        <v>333.10934350384923</v>
      </c>
      <c r="I58" s="20"/>
      <c r="J58" s="19">
        <f t="shared" si="9"/>
        <v>333.10934350384923</v>
      </c>
      <c r="K58" s="19">
        <f>K59/(1+(F59/100))</f>
        <v>305.54991249164806</v>
      </c>
      <c r="L58" s="21"/>
      <c r="M58" s="19">
        <f t="shared" si="2"/>
        <v>28.276929128927986</v>
      </c>
      <c r="N58" s="20"/>
      <c r="O58" s="19">
        <f t="shared" si="3"/>
        <v>52.188104620951229</v>
      </c>
      <c r="P58" s="19">
        <f>P59/(1+(F59/100))</f>
        <v>48.400000000000013</v>
      </c>
      <c r="Q58" s="21"/>
      <c r="R58" s="19">
        <f t="shared" si="4"/>
        <v>79.608144563928406</v>
      </c>
      <c r="S58" s="20"/>
      <c r="T58" s="19">
        <f t="shared" si="5"/>
        <v>285.78134759804863</v>
      </c>
      <c r="U58" s="19">
        <f>U59/(1+(F59/100))</f>
        <v>224.99999999999997</v>
      </c>
      <c r="V58" s="21"/>
      <c r="W58" s="19">
        <f t="shared" si="6"/>
        <v>23.278666619244795</v>
      </c>
      <c r="X58" s="20"/>
      <c r="Y58" s="19">
        <f t="shared" si="7"/>
        <v>239.68227247408717</v>
      </c>
      <c r="Z58" s="19">
        <f>Z59/(1+(F59/100))</f>
        <v>124.92729439809297</v>
      </c>
    </row>
    <row r="59" spans="1:26" ht="15" customHeight="1" x14ac:dyDescent="0.25">
      <c r="A59" s="7">
        <v>1968</v>
      </c>
      <c r="B59" s="16">
        <v>4.4000000000000004</v>
      </c>
      <c r="C59" s="8"/>
      <c r="D59" s="16">
        <v>4.4000000000000004</v>
      </c>
      <c r="E59" s="9">
        <v>0.49</v>
      </c>
      <c r="F59" s="4">
        <f>((E59/E58)-1)*100</f>
        <v>8.8888888888888786</v>
      </c>
      <c r="G59" s="7"/>
      <c r="H59" s="19">
        <f t="shared" si="8"/>
        <v>347.76615461801862</v>
      </c>
      <c r="I59" s="20"/>
      <c r="J59" s="19">
        <f t="shared" si="9"/>
        <v>347.76615461801862</v>
      </c>
      <c r="K59" s="19">
        <f>K66/(1+(F66/100))</f>
        <v>332.70990471312786</v>
      </c>
      <c r="L59" s="21"/>
      <c r="M59" s="19">
        <f t="shared" si="2"/>
        <v>29.521114010600819</v>
      </c>
      <c r="N59" s="20"/>
      <c r="O59" s="19">
        <f t="shared" si="3"/>
        <v>54.484381224273086</v>
      </c>
      <c r="P59" s="19">
        <f>P66/(1+(F66/100))</f>
        <v>52.702222222222233</v>
      </c>
      <c r="Q59" s="21"/>
      <c r="R59" s="19">
        <f t="shared" si="4"/>
        <v>83.110902924741254</v>
      </c>
      <c r="S59" s="20"/>
      <c r="T59" s="19">
        <f t="shared" si="5"/>
        <v>298.35572689236278</v>
      </c>
      <c r="U59" s="19">
        <f>U66/(1+(F66/100))</f>
        <v>244.99999999999994</v>
      </c>
      <c r="V59" s="21"/>
      <c r="W59" s="19">
        <f t="shared" si="6"/>
        <v>24.302927950491569</v>
      </c>
      <c r="X59" s="20"/>
      <c r="Y59" s="19">
        <f t="shared" si="7"/>
        <v>250.22829246294702</v>
      </c>
      <c r="Z59" s="19">
        <f>Z66/(1+(F66/100))</f>
        <v>136.03194278903456</v>
      </c>
    </row>
    <row r="60" spans="1:26" ht="15" customHeight="1" x14ac:dyDescent="0.25">
      <c r="A60" s="7">
        <v>1969</v>
      </c>
      <c r="B60" s="16">
        <v>6.18</v>
      </c>
      <c r="C60" s="8"/>
      <c r="D60" s="16">
        <v>6.18</v>
      </c>
      <c r="E60" s="9"/>
      <c r="F60" s="8"/>
      <c r="G60" s="7"/>
      <c r="H60" s="19">
        <f t="shared" si="8"/>
        <v>369.25810297341218</v>
      </c>
      <c r="I60" s="20"/>
      <c r="J60" s="19">
        <f t="shared" si="9"/>
        <v>369.25810297341218</v>
      </c>
      <c r="K60" s="20"/>
      <c r="L60" s="21"/>
      <c r="M60" s="19">
        <f t="shared" si="2"/>
        <v>31.34551885645595</v>
      </c>
      <c r="N60" s="20"/>
      <c r="O60" s="19">
        <f t="shared" si="3"/>
        <v>57.851515983933169</v>
      </c>
      <c r="P60" s="20"/>
      <c r="Q60" s="21"/>
      <c r="R60" s="19">
        <f t="shared" si="4"/>
        <v>88.247156725490271</v>
      </c>
      <c r="S60" s="20"/>
      <c r="T60" s="19">
        <f t="shared" si="5"/>
        <v>316.79411081431084</v>
      </c>
      <c r="U60" s="20"/>
      <c r="V60" s="21"/>
      <c r="W60" s="19">
        <f t="shared" si="6"/>
        <v>25.804848897831949</v>
      </c>
      <c r="X60" s="20"/>
      <c r="Y60" s="19">
        <f t="shared" si="7"/>
        <v>265.69240093715717</v>
      </c>
      <c r="Z60" s="20"/>
    </row>
    <row r="61" spans="1:26" ht="15" customHeight="1" x14ac:dyDescent="0.25">
      <c r="A61" s="7">
        <v>1970</v>
      </c>
      <c r="B61" s="16">
        <v>5.29</v>
      </c>
      <c r="C61" s="8"/>
      <c r="D61" s="16">
        <v>5.29</v>
      </c>
      <c r="E61" s="9"/>
      <c r="F61" s="8"/>
      <c r="G61" s="7"/>
      <c r="H61" s="19">
        <f t="shared" si="8"/>
        <v>388.79185662070569</v>
      </c>
      <c r="I61" s="20"/>
      <c r="J61" s="19">
        <f t="shared" si="9"/>
        <v>388.79185662070569</v>
      </c>
      <c r="K61" s="20"/>
      <c r="L61" s="21"/>
      <c r="M61" s="19">
        <f t="shared" si="2"/>
        <v>33.00369680396247</v>
      </c>
      <c r="N61" s="20"/>
      <c r="O61" s="19">
        <f t="shared" si="3"/>
        <v>60.911861179483232</v>
      </c>
      <c r="P61" s="20"/>
      <c r="Q61" s="21"/>
      <c r="R61" s="19">
        <f t="shared" si="4"/>
        <v>92.915431316268709</v>
      </c>
      <c r="S61" s="20"/>
      <c r="T61" s="19">
        <f t="shared" si="5"/>
        <v>333.55251927638784</v>
      </c>
      <c r="U61" s="20"/>
      <c r="V61" s="21"/>
      <c r="W61" s="19">
        <f t="shared" si="6"/>
        <v>27.169925404527259</v>
      </c>
      <c r="X61" s="20"/>
      <c r="Y61" s="19">
        <f t="shared" si="7"/>
        <v>279.74752894673276</v>
      </c>
      <c r="Z61" s="20"/>
    </row>
    <row r="62" spans="1:26" ht="15" customHeight="1" x14ac:dyDescent="0.25">
      <c r="A62" s="7">
        <v>1971</v>
      </c>
      <c r="B62" s="16">
        <v>3.27</v>
      </c>
      <c r="C62" s="8"/>
      <c r="D62" s="16">
        <v>3.27</v>
      </c>
      <c r="E62" s="9"/>
      <c r="F62" s="8"/>
      <c r="G62" s="7"/>
      <c r="H62" s="19">
        <f t="shared" si="8"/>
        <v>401.50535033220274</v>
      </c>
      <c r="I62" s="20"/>
      <c r="J62" s="19">
        <f t="shared" si="9"/>
        <v>401.50535033220274</v>
      </c>
      <c r="K62" s="20"/>
      <c r="L62" s="21"/>
      <c r="M62" s="19">
        <f t="shared" si="2"/>
        <v>34.082917689452039</v>
      </c>
      <c r="N62" s="20"/>
      <c r="O62" s="19">
        <f t="shared" si="3"/>
        <v>62.903679040052332</v>
      </c>
      <c r="P62" s="20"/>
      <c r="Q62" s="21"/>
      <c r="R62" s="19">
        <f t="shared" si="4"/>
        <v>95.953765920310687</v>
      </c>
      <c r="S62" s="20"/>
      <c r="T62" s="19">
        <f t="shared" si="5"/>
        <v>344.45968665672569</v>
      </c>
      <c r="U62" s="20"/>
      <c r="V62" s="21"/>
      <c r="W62" s="19">
        <f t="shared" si="6"/>
        <v>28.0583819652553</v>
      </c>
      <c r="X62" s="20"/>
      <c r="Y62" s="19">
        <f t="shared" si="7"/>
        <v>288.89527314329092</v>
      </c>
      <c r="Z62" s="20"/>
    </row>
    <row r="63" spans="1:26" ht="15" customHeight="1" x14ac:dyDescent="0.25">
      <c r="A63" s="7">
        <v>1972</v>
      </c>
      <c r="B63" s="16">
        <v>3.65</v>
      </c>
      <c r="C63" s="8"/>
      <c r="D63" s="16">
        <v>3.65</v>
      </c>
      <c r="E63" s="9"/>
      <c r="F63" s="8"/>
      <c r="G63" s="7"/>
      <c r="H63" s="19">
        <f t="shared" si="8"/>
        <v>416.16029561932811</v>
      </c>
      <c r="I63" s="20"/>
      <c r="J63" s="19">
        <f t="shared" si="9"/>
        <v>416.16029561932811</v>
      </c>
      <c r="K63" s="20"/>
      <c r="L63" s="21"/>
      <c r="M63" s="19">
        <f t="shared" si="2"/>
        <v>35.326944185117036</v>
      </c>
      <c r="N63" s="20"/>
      <c r="O63" s="19">
        <f t="shared" si="3"/>
        <v>65.199663325014242</v>
      </c>
      <c r="P63" s="20"/>
      <c r="Q63" s="21"/>
      <c r="R63" s="19">
        <f t="shared" si="4"/>
        <v>99.456078376402019</v>
      </c>
      <c r="S63" s="20"/>
      <c r="T63" s="19">
        <f t="shared" si="5"/>
        <v>357.03246521969618</v>
      </c>
      <c r="U63" s="20"/>
      <c r="V63" s="21"/>
      <c r="W63" s="19">
        <f t="shared" si="6"/>
        <v>29.08251290698712</v>
      </c>
      <c r="X63" s="20"/>
      <c r="Y63" s="19">
        <f t="shared" si="7"/>
        <v>299.43995061302104</v>
      </c>
      <c r="Z63" s="20"/>
    </row>
    <row r="64" spans="1:26" ht="15" customHeight="1" x14ac:dyDescent="0.25">
      <c r="A64" s="7">
        <v>1973</v>
      </c>
      <c r="B64" s="16">
        <v>9.39</v>
      </c>
      <c r="C64" s="8"/>
      <c r="D64" s="16">
        <v>9.39</v>
      </c>
      <c r="E64" s="9"/>
      <c r="F64" s="8"/>
      <c r="G64" s="7"/>
      <c r="H64" s="19">
        <f t="shared" si="8"/>
        <v>455.23774737798306</v>
      </c>
      <c r="I64" s="20"/>
      <c r="J64" s="19">
        <f t="shared" si="9"/>
        <v>455.23774737798306</v>
      </c>
      <c r="K64" s="20"/>
      <c r="L64" s="21"/>
      <c r="M64" s="19">
        <f t="shared" si="2"/>
        <v>38.644144244099529</v>
      </c>
      <c r="N64" s="20"/>
      <c r="O64" s="19">
        <f t="shared" si="3"/>
        <v>71.321911711233085</v>
      </c>
      <c r="P64" s="20"/>
      <c r="Q64" s="21"/>
      <c r="R64" s="19">
        <f t="shared" si="4"/>
        <v>108.79500413594617</v>
      </c>
      <c r="S64" s="20"/>
      <c r="T64" s="19">
        <f t="shared" si="5"/>
        <v>390.55781370382567</v>
      </c>
      <c r="U64" s="20"/>
      <c r="V64" s="21"/>
      <c r="W64" s="19">
        <f t="shared" si="6"/>
        <v>31.813360868953211</v>
      </c>
      <c r="X64" s="20"/>
      <c r="Y64" s="19">
        <f t="shared" si="7"/>
        <v>327.55736197558377</v>
      </c>
      <c r="Z64" s="20"/>
    </row>
    <row r="65" spans="1:26" ht="15" customHeight="1" x14ac:dyDescent="0.25">
      <c r="A65" s="7">
        <v>1974</v>
      </c>
      <c r="B65" s="16">
        <v>11.8</v>
      </c>
      <c r="C65" s="8"/>
      <c r="D65" s="16">
        <v>11.8</v>
      </c>
      <c r="E65" s="9"/>
      <c r="F65" s="8"/>
      <c r="G65" s="7"/>
      <c r="H65" s="19">
        <f t="shared" si="8"/>
        <v>508.95580156858512</v>
      </c>
      <c r="I65" s="20"/>
      <c r="J65" s="19">
        <f t="shared" si="9"/>
        <v>508.95580156858512</v>
      </c>
      <c r="K65" s="20"/>
      <c r="L65" s="21"/>
      <c r="M65" s="19">
        <f t="shared" si="2"/>
        <v>43.204153264903276</v>
      </c>
      <c r="N65" s="20"/>
      <c r="O65" s="19">
        <f t="shared" si="3"/>
        <v>79.737897293158596</v>
      </c>
      <c r="P65" s="20"/>
      <c r="Q65" s="21"/>
      <c r="R65" s="19">
        <f t="shared" si="4"/>
        <v>121.63281462398783</v>
      </c>
      <c r="S65" s="20"/>
      <c r="T65" s="19">
        <f t="shared" si="5"/>
        <v>436.64363572087711</v>
      </c>
      <c r="U65" s="20"/>
      <c r="V65" s="21"/>
      <c r="W65" s="19">
        <f t="shared" si="6"/>
        <v>35.567337451489692</v>
      </c>
      <c r="X65" s="20"/>
      <c r="Y65" s="19">
        <f t="shared" si="7"/>
        <v>366.20913068870271</v>
      </c>
      <c r="Z65" s="20"/>
    </row>
    <row r="66" spans="1:26" ht="15" customHeight="1" x14ac:dyDescent="0.25">
      <c r="A66" s="7">
        <v>1975</v>
      </c>
      <c r="B66" s="16">
        <v>6.72</v>
      </c>
      <c r="C66" s="8"/>
      <c r="D66" s="16">
        <v>6.72</v>
      </c>
      <c r="E66" s="9">
        <v>0.7</v>
      </c>
      <c r="F66" s="4">
        <f>((E66/E59)-1)*100</f>
        <v>42.857142857142861</v>
      </c>
      <c r="G66" s="7"/>
      <c r="H66" s="19">
        <f t="shared" si="8"/>
        <v>543.15763143399397</v>
      </c>
      <c r="I66" s="20"/>
      <c r="J66" s="19">
        <f t="shared" si="9"/>
        <v>543.15763143399397</v>
      </c>
      <c r="K66" s="19">
        <f>K77/(1+(F77/100))</f>
        <v>475.29986387589696</v>
      </c>
      <c r="L66" s="21"/>
      <c r="M66" s="19">
        <f t="shared" si="2"/>
        <v>46.107472364304776</v>
      </c>
      <c r="N66" s="20"/>
      <c r="O66" s="19">
        <f t="shared" si="3"/>
        <v>85.096283991258844</v>
      </c>
      <c r="P66" s="19">
        <f>P77/(1+(F77/100))</f>
        <v>75.288888888888906</v>
      </c>
      <c r="Q66" s="21"/>
      <c r="R66" s="19">
        <f t="shared" si="4"/>
        <v>129.80653976671979</v>
      </c>
      <c r="S66" s="20"/>
      <c r="T66" s="19">
        <f t="shared" si="5"/>
        <v>465.98608804132004</v>
      </c>
      <c r="U66" s="19">
        <f>U77/(1+(F77/100))</f>
        <v>349.99999999999994</v>
      </c>
      <c r="V66" s="21"/>
      <c r="W66" s="19">
        <f t="shared" si="6"/>
        <v>37.957462528229797</v>
      </c>
      <c r="X66" s="20"/>
      <c r="Y66" s="19">
        <f t="shared" si="7"/>
        <v>390.81838427098353</v>
      </c>
      <c r="Z66" s="19">
        <f>Z77/(1+(F77/100))</f>
        <v>194.33134684147797</v>
      </c>
    </row>
    <row r="67" spans="1:26" ht="15" customHeight="1" x14ac:dyDescent="0.25">
      <c r="A67" s="7">
        <v>1976</v>
      </c>
      <c r="B67" s="16">
        <v>5.22</v>
      </c>
      <c r="C67" s="8"/>
      <c r="D67" s="16">
        <v>5.22</v>
      </c>
      <c r="E67" s="9"/>
      <c r="F67" s="8"/>
      <c r="G67" s="7"/>
      <c r="H67" s="19">
        <f t="shared" si="8"/>
        <v>571.51045979484843</v>
      </c>
      <c r="I67" s="20"/>
      <c r="J67" s="19">
        <f t="shared" si="9"/>
        <v>571.51045979484843</v>
      </c>
      <c r="K67" s="20"/>
      <c r="L67" s="21"/>
      <c r="M67" s="19">
        <f t="shared" si="2"/>
        <v>48.514282421721489</v>
      </c>
      <c r="N67" s="20"/>
      <c r="O67" s="19">
        <f t="shared" si="3"/>
        <v>89.538310015602562</v>
      </c>
      <c r="P67" s="20"/>
      <c r="Q67" s="21"/>
      <c r="R67" s="19">
        <f t="shared" si="4"/>
        <v>136.58244114254256</v>
      </c>
      <c r="S67" s="20"/>
      <c r="T67" s="19">
        <f t="shared" si="5"/>
        <v>490.31056183707699</v>
      </c>
      <c r="U67" s="20"/>
      <c r="V67" s="21"/>
      <c r="W67" s="19">
        <f t="shared" si="6"/>
        <v>39.938842072203393</v>
      </c>
      <c r="X67" s="20"/>
      <c r="Y67" s="19">
        <f t="shared" si="7"/>
        <v>411.21910392992891</v>
      </c>
      <c r="Z67" s="20"/>
    </row>
    <row r="68" spans="1:26" ht="15" customHeight="1" x14ac:dyDescent="0.25">
      <c r="A68" s="7">
        <v>1977</v>
      </c>
      <c r="B68" s="16">
        <v>6.84</v>
      </c>
      <c r="C68" s="8"/>
      <c r="D68" s="16">
        <v>6.84</v>
      </c>
      <c r="E68" s="9"/>
      <c r="F68" s="8"/>
      <c r="G68" s="7"/>
      <c r="H68" s="19">
        <f t="shared" si="8"/>
        <v>610.60177524481605</v>
      </c>
      <c r="I68" s="20"/>
      <c r="J68" s="19">
        <f t="shared" si="9"/>
        <v>610.60177524481605</v>
      </c>
      <c r="K68" s="20"/>
      <c r="L68" s="21"/>
      <c r="M68" s="19">
        <f t="shared" si="2"/>
        <v>51.83265933936724</v>
      </c>
      <c r="N68" s="20"/>
      <c r="O68" s="19">
        <f t="shared" si="3"/>
        <v>95.662730420669774</v>
      </c>
      <c r="P68" s="20"/>
      <c r="Q68" s="21"/>
      <c r="R68" s="19">
        <f t="shared" si="4"/>
        <v>145.92468011669249</v>
      </c>
      <c r="S68" s="20"/>
      <c r="T68" s="19">
        <f t="shared" si="5"/>
        <v>523.84780426673308</v>
      </c>
      <c r="U68" s="20"/>
      <c r="V68" s="21"/>
      <c r="W68" s="19">
        <f t="shared" si="6"/>
        <v>42.670658869942109</v>
      </c>
      <c r="X68" s="20"/>
      <c r="Y68" s="19">
        <f t="shared" si="7"/>
        <v>439.34649063873604</v>
      </c>
      <c r="Z68" s="20"/>
    </row>
    <row r="69" spans="1:26" ht="15" customHeight="1" x14ac:dyDescent="0.25">
      <c r="A69" s="7">
        <v>1978</v>
      </c>
      <c r="B69" s="16">
        <v>9.2799999999999994</v>
      </c>
      <c r="C69" s="8"/>
      <c r="D69" s="16">
        <v>9.2799999999999994</v>
      </c>
      <c r="E69" s="9"/>
      <c r="F69" s="8"/>
      <c r="G69" s="7"/>
      <c r="H69" s="19">
        <f t="shared" si="8"/>
        <v>667.26561998753493</v>
      </c>
      <c r="I69" s="20"/>
      <c r="J69" s="19">
        <f t="shared" si="9"/>
        <v>667.26561998753493</v>
      </c>
      <c r="K69" s="20"/>
      <c r="L69" s="21"/>
      <c r="M69" s="19">
        <f t="shared" si="2"/>
        <v>56.64273012606052</v>
      </c>
      <c r="N69" s="20"/>
      <c r="O69" s="19">
        <f t="shared" si="3"/>
        <v>104.54023180370793</v>
      </c>
      <c r="P69" s="20"/>
      <c r="Q69" s="21"/>
      <c r="R69" s="19">
        <f t="shared" si="4"/>
        <v>159.46649043152155</v>
      </c>
      <c r="S69" s="20"/>
      <c r="T69" s="19">
        <f t="shared" si="5"/>
        <v>572.46088050268588</v>
      </c>
      <c r="U69" s="20"/>
      <c r="V69" s="21"/>
      <c r="W69" s="19">
        <f t="shared" si="6"/>
        <v>46.630496013072737</v>
      </c>
      <c r="X69" s="20"/>
      <c r="Y69" s="19">
        <f t="shared" si="7"/>
        <v>480.11784497001076</v>
      </c>
      <c r="Z69" s="20"/>
    </row>
    <row r="70" spans="1:26" ht="15" customHeight="1" x14ac:dyDescent="0.25">
      <c r="A70" s="7">
        <v>1979</v>
      </c>
      <c r="B70" s="16">
        <v>13.91</v>
      </c>
      <c r="C70" s="8"/>
      <c r="D70" s="16">
        <v>13.91</v>
      </c>
      <c r="E70" s="9"/>
      <c r="F70" s="8"/>
      <c r="G70" s="7"/>
      <c r="H70" s="19">
        <f t="shared" si="8"/>
        <v>760.08226772780108</v>
      </c>
      <c r="I70" s="20"/>
      <c r="J70" s="19">
        <f t="shared" si="9"/>
        <v>760.08226772780108</v>
      </c>
      <c r="K70" s="20"/>
      <c r="L70" s="21"/>
      <c r="M70" s="19">
        <f t="shared" si="2"/>
        <v>64.521733886595541</v>
      </c>
      <c r="N70" s="20"/>
      <c r="O70" s="19">
        <f t="shared" si="3"/>
        <v>119.08177804760369</v>
      </c>
      <c r="P70" s="20"/>
      <c r="Q70" s="21"/>
      <c r="R70" s="19">
        <f t="shared" si="4"/>
        <v>181.64827925054618</v>
      </c>
      <c r="S70" s="20"/>
      <c r="T70" s="19">
        <f t="shared" si="5"/>
        <v>652.09018898060947</v>
      </c>
      <c r="U70" s="20"/>
      <c r="V70" s="21"/>
      <c r="W70" s="19">
        <f t="shared" si="6"/>
        <v>53.116798008491152</v>
      </c>
      <c r="X70" s="20"/>
      <c r="Y70" s="19">
        <f t="shared" si="7"/>
        <v>546.90223720533925</v>
      </c>
      <c r="Z70" s="20"/>
    </row>
    <row r="71" spans="1:26" x14ac:dyDescent="0.25">
      <c r="A71" s="1">
        <v>1980</v>
      </c>
      <c r="B71" s="15">
        <v>11.83</v>
      </c>
      <c r="C71" s="4"/>
      <c r="D71" s="15">
        <v>11.83</v>
      </c>
      <c r="E71" s="10"/>
      <c r="F71" s="4"/>
      <c r="H71" s="22">
        <v>850</v>
      </c>
      <c r="I71" s="23"/>
      <c r="J71" s="24">
        <f>$H$71</f>
        <v>850</v>
      </c>
      <c r="K71" s="23"/>
      <c r="L71" s="25"/>
      <c r="M71" s="19">
        <f t="shared" si="2"/>
        <v>72.154655005379794</v>
      </c>
      <c r="N71" s="19"/>
      <c r="O71" s="19">
        <f t="shared" si="3"/>
        <v>133.16915239063522</v>
      </c>
      <c r="P71" s="19"/>
      <c r="Q71" s="26"/>
      <c r="R71" s="19">
        <f t="shared" si="4"/>
        <v>203.1372706858858</v>
      </c>
      <c r="S71" s="19"/>
      <c r="T71" s="19">
        <f t="shared" si="5"/>
        <v>729.2324583370156</v>
      </c>
      <c r="U71" s="19"/>
      <c r="V71" s="25"/>
      <c r="W71" s="19">
        <f t="shared" si="6"/>
        <v>59.400515212895655</v>
      </c>
      <c r="X71" s="19"/>
      <c r="Y71" s="19">
        <f t="shared" si="7"/>
        <v>611.60077186673095</v>
      </c>
      <c r="Z71" s="26"/>
    </row>
    <row r="72" spans="1:26" x14ac:dyDescent="0.25">
      <c r="A72" s="1">
        <v>1981</v>
      </c>
      <c r="B72" s="15">
        <v>8.39</v>
      </c>
      <c r="C72" s="4"/>
      <c r="D72" s="15">
        <v>8.39</v>
      </c>
      <c r="E72" s="10"/>
      <c r="F72" s="4"/>
      <c r="H72" s="19">
        <f>H71*(1+(B72/100))</f>
        <v>921.31500000000005</v>
      </c>
      <c r="I72" s="19"/>
      <c r="J72" s="19">
        <f t="shared" ref="J72:J108" si="10">J71*(1+(D72/100))</f>
        <v>921.31500000000005</v>
      </c>
      <c r="K72" s="19"/>
      <c r="L72" s="25"/>
      <c r="M72" s="19">
        <f t="shared" si="2"/>
        <v>78.208430560331166</v>
      </c>
      <c r="N72" s="19"/>
      <c r="O72" s="19">
        <f t="shared" si="3"/>
        <v>144.34204427620952</v>
      </c>
      <c r="P72" s="19"/>
      <c r="Q72" s="26"/>
      <c r="R72" s="19">
        <f t="shared" si="4"/>
        <v>220.18048769643164</v>
      </c>
      <c r="S72" s="19"/>
      <c r="T72" s="19">
        <f t="shared" si="5"/>
        <v>790.41506159149128</v>
      </c>
      <c r="U72" s="19"/>
      <c r="V72" s="25"/>
      <c r="W72" s="19">
        <f t="shared" si="6"/>
        <v>64.384218439257609</v>
      </c>
      <c r="X72" s="19"/>
      <c r="Y72" s="19">
        <f t="shared" si="7"/>
        <v>662.9140766263497</v>
      </c>
      <c r="Z72" s="26"/>
    </row>
    <row r="73" spans="1:26" x14ac:dyDescent="0.25">
      <c r="A73" s="1">
        <v>1982</v>
      </c>
      <c r="B73" s="15">
        <v>3.71</v>
      </c>
      <c r="C73" s="4"/>
      <c r="D73" s="15">
        <v>3.71</v>
      </c>
      <c r="E73" s="10"/>
      <c r="F73" s="4"/>
      <c r="H73" s="19">
        <f t="shared" ref="H73:H108" si="11">H72*(1+(B73/100))</f>
        <v>955.49578650000001</v>
      </c>
      <c r="I73" s="19"/>
      <c r="J73" s="19">
        <f t="shared" si="10"/>
        <v>955.49578650000001</v>
      </c>
      <c r="K73" s="19"/>
      <c r="L73" s="25"/>
      <c r="M73" s="19">
        <f t="shared" si="2"/>
        <v>81.109963334119442</v>
      </c>
      <c r="N73" s="19"/>
      <c r="O73" s="19">
        <f t="shared" si="3"/>
        <v>149.69713411885689</v>
      </c>
      <c r="P73" s="19"/>
      <c r="Q73" s="26"/>
      <c r="R73" s="19">
        <f t="shared" si="4"/>
        <v>228.34918378996923</v>
      </c>
      <c r="S73" s="19"/>
      <c r="T73" s="19">
        <f t="shared" si="5"/>
        <v>819.73946037653559</v>
      </c>
      <c r="U73" s="19"/>
      <c r="V73" s="25"/>
      <c r="W73" s="19">
        <f t="shared" si="6"/>
        <v>66.772872943354059</v>
      </c>
      <c r="X73" s="19"/>
      <c r="Y73" s="19">
        <f t="shared" si="7"/>
        <v>687.50818886918717</v>
      </c>
      <c r="Z73" s="26"/>
    </row>
    <row r="74" spans="1:26" x14ac:dyDescent="0.25">
      <c r="A74" s="1">
        <v>1983</v>
      </c>
      <c r="B74" s="15">
        <v>5.21</v>
      </c>
      <c r="C74" s="4"/>
      <c r="D74" s="15">
        <v>4.1900000000000004</v>
      </c>
      <c r="E74" s="10"/>
      <c r="F74" s="4"/>
      <c r="H74" s="19">
        <f t="shared" si="11"/>
        <v>1005.2771169766501</v>
      </c>
      <c r="I74" s="19"/>
      <c r="J74" s="19">
        <f t="shared" si="10"/>
        <v>995.5310599543501</v>
      </c>
      <c r="K74" s="19"/>
      <c r="L74" s="25"/>
      <c r="M74" s="19">
        <f t="shared" si="2"/>
        <v>85.335792423827073</v>
      </c>
      <c r="N74" s="19"/>
      <c r="O74" s="19">
        <f t="shared" si="3"/>
        <v>155.96944403843702</v>
      </c>
      <c r="P74" s="19"/>
      <c r="Q74" s="26"/>
      <c r="R74" s="19">
        <f t="shared" si="4"/>
        <v>240.24617626542664</v>
      </c>
      <c r="S74" s="19"/>
      <c r="T74" s="19">
        <f t="shared" si="5"/>
        <v>854.0865437663125</v>
      </c>
      <c r="U74" s="19"/>
      <c r="V74" s="25"/>
      <c r="W74" s="19">
        <f t="shared" si="6"/>
        <v>70.251739623702804</v>
      </c>
      <c r="X74" s="19"/>
      <c r="Y74" s="19">
        <f t="shared" si="7"/>
        <v>716.31478198280615</v>
      </c>
      <c r="Z74" s="26"/>
    </row>
    <row r="75" spans="1:26" x14ac:dyDescent="0.25">
      <c r="A75" s="1">
        <v>1984</v>
      </c>
      <c r="B75" s="15">
        <v>4.66</v>
      </c>
      <c r="C75" s="4"/>
      <c r="D75" s="15">
        <v>3.53</v>
      </c>
      <c r="E75" s="10"/>
      <c r="F75" s="4"/>
      <c r="H75" s="19">
        <f t="shared" si="11"/>
        <v>1052.1230306277619</v>
      </c>
      <c r="I75" s="19"/>
      <c r="J75" s="19">
        <f t="shared" si="10"/>
        <v>1030.6733063707386</v>
      </c>
      <c r="K75" s="19"/>
      <c r="L75" s="25"/>
      <c r="M75" s="19">
        <f t="shared" si="2"/>
        <v>89.312440350777408</v>
      </c>
      <c r="N75" s="19"/>
      <c r="O75" s="19">
        <f t="shared" si="3"/>
        <v>161.47516541299382</v>
      </c>
      <c r="P75" s="19"/>
      <c r="Q75" s="26"/>
      <c r="R75" s="19">
        <f t="shared" si="4"/>
        <v>251.44164807939552</v>
      </c>
      <c r="S75" s="19"/>
      <c r="T75" s="19">
        <f t="shared" si="5"/>
        <v>884.23579876126325</v>
      </c>
      <c r="U75" s="19"/>
      <c r="V75" s="25"/>
      <c r="W75" s="19">
        <f t="shared" si="6"/>
        <v>73.525470690167353</v>
      </c>
      <c r="X75" s="19"/>
      <c r="Y75" s="19">
        <f t="shared" si="7"/>
        <v>741.60069378679918</v>
      </c>
      <c r="Z75" s="26"/>
    </row>
    <row r="76" spans="1:26" x14ac:dyDescent="0.25">
      <c r="A76" s="1">
        <v>1985</v>
      </c>
      <c r="B76" s="15">
        <v>4.6399999999999997</v>
      </c>
      <c r="C76" s="4"/>
      <c r="D76" s="15">
        <v>3.89</v>
      </c>
      <c r="E76" s="10"/>
      <c r="F76" s="4"/>
      <c r="H76" s="19">
        <f t="shared" si="11"/>
        <v>1100.94153924889</v>
      </c>
      <c r="I76" s="19"/>
      <c r="J76" s="19">
        <f t="shared" si="10"/>
        <v>1070.7664979885603</v>
      </c>
      <c r="K76" s="19"/>
      <c r="L76" s="25"/>
      <c r="M76" s="19">
        <f t="shared" si="2"/>
        <v>93.456537583053475</v>
      </c>
      <c r="N76" s="19"/>
      <c r="O76" s="19">
        <f t="shared" si="3"/>
        <v>167.75654934755926</v>
      </c>
      <c r="P76" s="19"/>
      <c r="Q76" s="26"/>
      <c r="R76" s="19">
        <f t="shared" si="4"/>
        <v>263.10854055027949</v>
      </c>
      <c r="S76" s="19"/>
      <c r="T76" s="19">
        <f t="shared" si="5"/>
        <v>918.63257133307638</v>
      </c>
      <c r="U76" s="19"/>
      <c r="V76" s="25"/>
      <c r="W76" s="19">
        <f t="shared" si="6"/>
        <v>76.937052530191124</v>
      </c>
      <c r="X76" s="19"/>
      <c r="Y76" s="19">
        <f t="shared" si="7"/>
        <v>770.44896077510566</v>
      </c>
      <c r="Z76" s="26"/>
    </row>
    <row r="77" spans="1:26" x14ac:dyDescent="0.25">
      <c r="A77" s="1">
        <v>1986</v>
      </c>
      <c r="B77" s="15">
        <v>2.75</v>
      </c>
      <c r="C77" s="4"/>
      <c r="D77" s="15">
        <v>1.46</v>
      </c>
      <c r="E77" s="5">
        <v>1.6</v>
      </c>
      <c r="F77" s="4">
        <f>((E77/E66)-1)*100</f>
        <v>128.57142857142861</v>
      </c>
      <c r="H77" s="19">
        <f t="shared" si="11"/>
        <v>1131.2174315782345</v>
      </c>
      <c r="I77" s="19"/>
      <c r="J77" s="27">
        <f t="shared" si="10"/>
        <v>1086.3996888591932</v>
      </c>
      <c r="K77" s="28">
        <f>J77</f>
        <v>1086.3996888591932</v>
      </c>
      <c r="L77" s="25"/>
      <c r="M77" s="19">
        <f t="shared" si="2"/>
        <v>96.026592366587451</v>
      </c>
      <c r="N77" s="19"/>
      <c r="O77" s="19">
        <f t="shared" si="3"/>
        <v>170.20579496803362</v>
      </c>
      <c r="P77" s="19">
        <f t="shared" ref="P77:P91" si="12">P78/(1+(F78/100))</f>
        <v>172.08888888888896</v>
      </c>
      <c r="Q77" s="26"/>
      <c r="R77" s="19">
        <f t="shared" si="4"/>
        <v>270.3440254154122</v>
      </c>
      <c r="S77" s="19"/>
      <c r="T77" s="19">
        <f t="shared" si="5"/>
        <v>932.04460687453923</v>
      </c>
      <c r="U77" s="19">
        <f t="shared" ref="U77:U101" si="13">U78/(1+(F78/100))</f>
        <v>800</v>
      </c>
      <c r="V77" s="25"/>
      <c r="W77" s="19">
        <f t="shared" si="6"/>
        <v>79.052821474771392</v>
      </c>
      <c r="X77" s="19"/>
      <c r="Y77" s="19">
        <f t="shared" si="7"/>
        <v>781.69751560242219</v>
      </c>
      <c r="Z77" s="19">
        <f>Z78/(1+(F78/100))</f>
        <v>444.18593563766399</v>
      </c>
    </row>
    <row r="78" spans="1:26" x14ac:dyDescent="0.25">
      <c r="A78" s="1">
        <v>1987</v>
      </c>
      <c r="B78" s="15">
        <v>5.79</v>
      </c>
      <c r="C78" s="4"/>
      <c r="D78" s="15">
        <v>4.05</v>
      </c>
      <c r="E78" s="5">
        <v>1.6</v>
      </c>
      <c r="F78" s="4">
        <f>((E78/E77)-1)*100</f>
        <v>0</v>
      </c>
      <c r="H78" s="19">
        <f t="shared" si="11"/>
        <v>1196.7149208666144</v>
      </c>
      <c r="I78" s="19"/>
      <c r="J78" s="29">
        <f t="shared" si="10"/>
        <v>1130.3988762579907</v>
      </c>
      <c r="K78" s="19">
        <f>K77*(1+(F78/100))</f>
        <v>1086.3996888591932</v>
      </c>
      <c r="L78" s="25"/>
      <c r="M78" s="19">
        <f t="shared" si="2"/>
        <v>101.58653206461287</v>
      </c>
      <c r="N78" s="19"/>
      <c r="O78" s="19">
        <f t="shared" si="3"/>
        <v>177.09912966423897</v>
      </c>
      <c r="P78" s="19">
        <f t="shared" si="12"/>
        <v>172.08888888888896</v>
      </c>
      <c r="Q78" s="26"/>
      <c r="R78" s="19">
        <f t="shared" si="4"/>
        <v>285.99694448696459</v>
      </c>
      <c r="S78" s="19"/>
      <c r="T78" s="19">
        <f t="shared" si="5"/>
        <v>969.79241345295804</v>
      </c>
      <c r="U78" s="19">
        <f t="shared" si="13"/>
        <v>800</v>
      </c>
      <c r="V78" s="25"/>
      <c r="W78" s="19">
        <f t="shared" si="6"/>
        <v>83.629979838160665</v>
      </c>
      <c r="X78" s="19"/>
      <c r="Y78" s="19">
        <f t="shared" si="7"/>
        <v>813.35626498432032</v>
      </c>
      <c r="Z78" s="19">
        <f t="shared" ref="Z78:Z107" si="14">Z79/(1+(F79/100))</f>
        <v>444.18593563766399</v>
      </c>
    </row>
    <row r="79" spans="1:26" x14ac:dyDescent="0.25">
      <c r="A79" s="1">
        <v>1988</v>
      </c>
      <c r="B79" s="15">
        <v>6.53</v>
      </c>
      <c r="C79" s="4"/>
      <c r="D79" s="15">
        <v>4.67</v>
      </c>
      <c r="E79" s="5">
        <v>2.39</v>
      </c>
      <c r="F79" s="4">
        <f>((E79/E78)-1)*100</f>
        <v>49.374999999999993</v>
      </c>
      <c r="H79" s="19">
        <f t="shared" si="11"/>
        <v>1274.8604051992043</v>
      </c>
      <c r="I79" s="19"/>
      <c r="J79" s="19">
        <f t="shared" si="10"/>
        <v>1183.1885037792388</v>
      </c>
      <c r="K79" s="19">
        <f>K78*(1+(F79/100))</f>
        <v>1622.8095352334199</v>
      </c>
      <c r="L79" s="25"/>
      <c r="M79" s="19">
        <f t="shared" si="2"/>
        <v>108.22013260843208</v>
      </c>
      <c r="N79" s="19"/>
      <c r="O79" s="19">
        <f t="shared" si="3"/>
        <v>185.36965901955892</v>
      </c>
      <c r="P79" s="19">
        <f t="shared" si="12"/>
        <v>257.05777777777786</v>
      </c>
      <c r="Q79" s="26"/>
      <c r="R79" s="19">
        <f t="shared" si="4"/>
        <v>304.67254496196335</v>
      </c>
      <c r="S79" s="19"/>
      <c r="T79" s="19">
        <f t="shared" si="5"/>
        <v>1015.0817191612111</v>
      </c>
      <c r="U79" s="19">
        <f t="shared" si="13"/>
        <v>1195</v>
      </c>
      <c r="V79" s="25"/>
      <c r="W79" s="19">
        <f t="shared" si="6"/>
        <v>89.091017521592548</v>
      </c>
      <c r="X79" s="19"/>
      <c r="Y79" s="19">
        <f t="shared" si="7"/>
        <v>851.34000255908802</v>
      </c>
      <c r="Z79" s="19">
        <f t="shared" si="14"/>
        <v>663.50274135876055</v>
      </c>
    </row>
    <row r="80" spans="1:26" x14ac:dyDescent="0.25">
      <c r="A80" s="1">
        <v>1989</v>
      </c>
      <c r="B80" s="15">
        <v>7.2</v>
      </c>
      <c r="C80" s="4"/>
      <c r="D80" s="15">
        <v>5.2</v>
      </c>
      <c r="E80" s="5">
        <v>2.02</v>
      </c>
      <c r="F80" s="4">
        <f>((E80/E79)-1)*100</f>
        <v>-15.481171548117157</v>
      </c>
      <c r="H80" s="19">
        <f t="shared" si="11"/>
        <v>1366.6503543735471</v>
      </c>
      <c r="I80" s="19"/>
      <c r="J80" s="19">
        <f t="shared" si="10"/>
        <v>1244.7143059757593</v>
      </c>
      <c r="K80" s="19">
        <f>K79*(1+(F80/100))</f>
        <v>1371.5796071847315</v>
      </c>
      <c r="L80" s="25"/>
      <c r="M80" s="19">
        <f t="shared" si="2"/>
        <v>116.0119821562392</v>
      </c>
      <c r="N80" s="19"/>
      <c r="O80" s="19">
        <f t="shared" si="3"/>
        <v>195.00888128857599</v>
      </c>
      <c r="P80" s="19">
        <f t="shared" si="12"/>
        <v>217.26222222222228</v>
      </c>
      <c r="Q80" s="26"/>
      <c r="R80" s="19">
        <f t="shared" si="4"/>
        <v>326.60896819922471</v>
      </c>
      <c r="S80" s="19"/>
      <c r="T80" s="19">
        <f t="shared" si="5"/>
        <v>1067.8659685575942</v>
      </c>
      <c r="U80" s="19">
        <f t="shared" si="13"/>
        <v>1009.9999999999999</v>
      </c>
      <c r="V80" s="25"/>
      <c r="W80" s="19">
        <f t="shared" si="6"/>
        <v>95.50557078314722</v>
      </c>
      <c r="X80" s="19"/>
      <c r="Y80" s="19">
        <f t="shared" si="7"/>
        <v>895.60968269216062</v>
      </c>
      <c r="Z80" s="19">
        <f t="shared" si="14"/>
        <v>560.78474374255075</v>
      </c>
    </row>
    <row r="81" spans="1:26" x14ac:dyDescent="0.25">
      <c r="A81" s="1">
        <v>1990</v>
      </c>
      <c r="B81" s="15">
        <v>8.01</v>
      </c>
      <c r="C81" s="4"/>
      <c r="D81" s="15">
        <v>5.65</v>
      </c>
      <c r="E81" s="5">
        <v>2.2000000000000002</v>
      </c>
      <c r="F81" s="4">
        <f t="shared" ref="F81:F108" si="15">((E81/E80)-1)*100</f>
        <v>8.9108910891089188</v>
      </c>
      <c r="H81" s="19">
        <f t="shared" si="11"/>
        <v>1476.1190477588682</v>
      </c>
      <c r="I81" s="19"/>
      <c r="J81" s="19">
        <f t="shared" si="10"/>
        <v>1315.0406642633898</v>
      </c>
      <c r="K81" s="19">
        <f t="shared" ref="K81:K108" si="16">K80*(1+(F81/100))</f>
        <v>1493.7995721813909</v>
      </c>
      <c r="L81" s="25"/>
      <c r="M81" s="19">
        <f t="shared" si="2"/>
        <v>125.30454192695396</v>
      </c>
      <c r="N81" s="19"/>
      <c r="O81" s="19">
        <f t="shared" si="3"/>
        <v>206.02688308138053</v>
      </c>
      <c r="P81" s="19">
        <f t="shared" si="12"/>
        <v>236.62222222222229</v>
      </c>
      <c r="Q81" s="26"/>
      <c r="R81" s="19">
        <f t="shared" si="4"/>
        <v>352.77034655198264</v>
      </c>
      <c r="S81" s="19"/>
      <c r="T81" s="19">
        <f t="shared" si="5"/>
        <v>1128.2003957810982</v>
      </c>
      <c r="U81" s="19">
        <f t="shared" si="13"/>
        <v>1100</v>
      </c>
      <c r="V81" s="25"/>
      <c r="W81" s="19">
        <f t="shared" si="6"/>
        <v>103.15556700287732</v>
      </c>
      <c r="X81" s="19"/>
      <c r="Y81" s="19">
        <f t="shared" si="7"/>
        <v>946.21162976426774</v>
      </c>
      <c r="Z81" s="19">
        <f t="shared" si="14"/>
        <v>610.75566150178804</v>
      </c>
    </row>
    <row r="82" spans="1:26" x14ac:dyDescent="0.25">
      <c r="A82" s="1">
        <v>1991</v>
      </c>
      <c r="B82" s="15">
        <v>5.0999999999999996</v>
      </c>
      <c r="C82" s="4"/>
      <c r="D82" s="15">
        <v>2.6</v>
      </c>
      <c r="E82" s="5">
        <v>2.25</v>
      </c>
      <c r="F82" s="4">
        <f t="shared" si="15"/>
        <v>2.2727272727272707</v>
      </c>
      <c r="H82" s="19">
        <f t="shared" si="11"/>
        <v>1551.4011191945704</v>
      </c>
      <c r="I82" s="19"/>
      <c r="J82" s="19">
        <f t="shared" si="10"/>
        <v>1349.231721534238</v>
      </c>
      <c r="K82" s="19">
        <f t="shared" si="16"/>
        <v>1527.7495624582407</v>
      </c>
      <c r="L82" s="25"/>
      <c r="M82" s="19">
        <f t="shared" si="2"/>
        <v>131.6950735652286</v>
      </c>
      <c r="N82" s="19"/>
      <c r="O82" s="19">
        <f t="shared" si="3"/>
        <v>211.38358204149642</v>
      </c>
      <c r="P82" s="19">
        <f t="shared" si="12"/>
        <v>242.00000000000006</v>
      </c>
      <c r="Q82" s="26"/>
      <c r="R82" s="19">
        <f t="shared" si="4"/>
        <v>370.76163422613371</v>
      </c>
      <c r="S82" s="19"/>
      <c r="T82" s="19">
        <f t="shared" si="5"/>
        <v>1157.5336060714069</v>
      </c>
      <c r="U82" s="19">
        <f t="shared" si="13"/>
        <v>1125</v>
      </c>
      <c r="V82" s="25"/>
      <c r="W82" s="19">
        <f t="shared" si="6"/>
        <v>108.41650092002406</v>
      </c>
      <c r="X82" s="19"/>
      <c r="Y82" s="19">
        <f t="shared" si="7"/>
        <v>970.81313213813871</v>
      </c>
      <c r="Z82" s="19">
        <f t="shared" si="14"/>
        <v>624.636471990465</v>
      </c>
    </row>
    <row r="83" spans="1:26" x14ac:dyDescent="0.25">
      <c r="A83" s="1">
        <v>1992</v>
      </c>
      <c r="B83" s="15">
        <v>5.48</v>
      </c>
      <c r="C83" s="4"/>
      <c r="D83" s="15">
        <v>3.26</v>
      </c>
      <c r="E83" s="5">
        <v>2.19</v>
      </c>
      <c r="F83" s="4">
        <f t="shared" si="15"/>
        <v>-2.6666666666666727</v>
      </c>
      <c r="H83" s="19">
        <f t="shared" si="11"/>
        <v>1636.4179005264327</v>
      </c>
      <c r="I83" s="19"/>
      <c r="J83" s="19">
        <f t="shared" si="10"/>
        <v>1393.216675656254</v>
      </c>
      <c r="K83" s="19">
        <f t="shared" si="16"/>
        <v>1487.0095741260209</v>
      </c>
      <c r="L83" s="25"/>
      <c r="M83" s="19">
        <f t="shared" si="2"/>
        <v>138.91196359660313</v>
      </c>
      <c r="N83" s="19"/>
      <c r="O83" s="19">
        <f t="shared" si="3"/>
        <v>218.27468681604921</v>
      </c>
      <c r="P83" s="19">
        <f t="shared" si="12"/>
        <v>235.54666666666671</v>
      </c>
      <c r="Q83" s="26"/>
      <c r="R83" s="19">
        <f t="shared" si="4"/>
        <v>391.0793717817258</v>
      </c>
      <c r="S83" s="19"/>
      <c r="T83" s="19">
        <f t="shared" si="5"/>
        <v>1195.2692016293347</v>
      </c>
      <c r="U83" s="19">
        <f t="shared" si="13"/>
        <v>1095</v>
      </c>
      <c r="V83" s="25"/>
      <c r="W83" s="19">
        <f t="shared" si="6"/>
        <v>114.35772517044138</v>
      </c>
      <c r="X83" s="19"/>
      <c r="Y83" s="19">
        <f t="shared" si="7"/>
        <v>1002.461640245842</v>
      </c>
      <c r="Z83" s="19">
        <f t="shared" si="14"/>
        <v>607.9794994040526</v>
      </c>
    </row>
    <row r="84" spans="1:26" x14ac:dyDescent="0.25">
      <c r="A84" s="1">
        <v>1993</v>
      </c>
      <c r="B84" s="15">
        <v>5.55</v>
      </c>
      <c r="C84" s="4"/>
      <c r="D84" s="15">
        <v>2.52</v>
      </c>
      <c r="E84" s="5">
        <v>2.2799999999999998</v>
      </c>
      <c r="F84" s="4">
        <f t="shared" si="15"/>
        <v>4.1095890410958846</v>
      </c>
      <c r="H84" s="19">
        <f t="shared" si="11"/>
        <v>1727.23909400565</v>
      </c>
      <c r="I84" s="19"/>
      <c r="J84" s="19">
        <f t="shared" si="10"/>
        <v>1428.3257358827914</v>
      </c>
      <c r="K84" s="19">
        <f t="shared" si="16"/>
        <v>1548.1195566243505</v>
      </c>
      <c r="L84" s="25"/>
      <c r="M84" s="19">
        <f t="shared" si="2"/>
        <v>146.62157757621461</v>
      </c>
      <c r="N84" s="19"/>
      <c r="O84" s="19">
        <f t="shared" si="3"/>
        <v>223.77520892381364</v>
      </c>
      <c r="P84" s="19">
        <f t="shared" si="12"/>
        <v>245.22666666666669</v>
      </c>
      <c r="Q84" s="26"/>
      <c r="R84" s="19">
        <f t="shared" si="4"/>
        <v>412.7842769156116</v>
      </c>
      <c r="S84" s="19"/>
      <c r="T84" s="19">
        <f t="shared" si="5"/>
        <v>1225.3899855103939</v>
      </c>
      <c r="U84" s="19">
        <f t="shared" si="13"/>
        <v>1140</v>
      </c>
      <c r="V84" s="25"/>
      <c r="W84" s="19">
        <f t="shared" si="6"/>
        <v>120.70457891740089</v>
      </c>
      <c r="X84" s="19"/>
      <c r="Y84" s="19">
        <f t="shared" si="7"/>
        <v>1027.723673580037</v>
      </c>
      <c r="Z84" s="19">
        <f t="shared" si="14"/>
        <v>632.96495828367119</v>
      </c>
    </row>
    <row r="85" spans="1:26" x14ac:dyDescent="0.25">
      <c r="A85" s="1">
        <v>1994</v>
      </c>
      <c r="B85" s="15">
        <v>6.28</v>
      </c>
      <c r="C85" s="4"/>
      <c r="D85" s="15">
        <v>2.8</v>
      </c>
      <c r="E85" s="5">
        <v>2.2999999999999998</v>
      </c>
      <c r="F85" s="4">
        <f t="shared" si="15"/>
        <v>0.87719298245614308</v>
      </c>
      <c r="H85" s="19">
        <f t="shared" si="11"/>
        <v>1835.7097091092048</v>
      </c>
      <c r="I85" s="19"/>
      <c r="J85" s="19">
        <f t="shared" si="10"/>
        <v>1468.3188564875095</v>
      </c>
      <c r="K85" s="19">
        <f t="shared" si="16"/>
        <v>1561.6995527350905</v>
      </c>
      <c r="L85" s="25"/>
      <c r="M85" s="19">
        <f t="shared" si="2"/>
        <v>155.82941264800087</v>
      </c>
      <c r="N85" s="19"/>
      <c r="O85" s="19">
        <f t="shared" si="3"/>
        <v>230.04091477368041</v>
      </c>
      <c r="P85" s="19">
        <f t="shared" si="12"/>
        <v>247.37777777777779</v>
      </c>
      <c r="Q85" s="26"/>
      <c r="R85" s="19">
        <f t="shared" si="4"/>
        <v>438.70712950591201</v>
      </c>
      <c r="S85" s="19"/>
      <c r="T85" s="19">
        <f t="shared" si="5"/>
        <v>1259.700905104685</v>
      </c>
      <c r="U85" s="19">
        <f t="shared" si="13"/>
        <v>1150</v>
      </c>
      <c r="V85" s="25"/>
      <c r="W85" s="19">
        <f t="shared" si="6"/>
        <v>128.28482647341366</v>
      </c>
      <c r="X85" s="19"/>
      <c r="Y85" s="19">
        <f t="shared" si="7"/>
        <v>1056.4999364402781</v>
      </c>
      <c r="Z85" s="19">
        <f t="shared" si="14"/>
        <v>638.51728247914195</v>
      </c>
    </row>
    <row r="86" spans="1:26" x14ac:dyDescent="0.25">
      <c r="A86" s="1">
        <v>1995</v>
      </c>
      <c r="B86" s="15">
        <v>6.81</v>
      </c>
      <c r="C86" s="4"/>
      <c r="D86" s="15">
        <v>2.73</v>
      </c>
      <c r="E86" s="5">
        <v>2.3199999999999998</v>
      </c>
      <c r="F86" s="4">
        <f t="shared" si="15"/>
        <v>0.86956521739129933</v>
      </c>
      <c r="H86" s="19">
        <f t="shared" si="11"/>
        <v>1960.7215402995419</v>
      </c>
      <c r="I86" s="19"/>
      <c r="J86" s="19">
        <f t="shared" si="10"/>
        <v>1508.4039612696185</v>
      </c>
      <c r="K86" s="19">
        <f t="shared" si="16"/>
        <v>1575.2795488458303</v>
      </c>
      <c r="L86" s="25"/>
      <c r="M86" s="19">
        <f t="shared" si="2"/>
        <v>166.44139564932973</v>
      </c>
      <c r="N86" s="19"/>
      <c r="O86" s="19">
        <f t="shared" si="3"/>
        <v>236.32103174700191</v>
      </c>
      <c r="P86" s="19">
        <f t="shared" si="12"/>
        <v>249.5288888888889</v>
      </c>
      <c r="Q86" s="26"/>
      <c r="R86" s="19">
        <f t="shared" si="4"/>
        <v>468.58308502526461</v>
      </c>
      <c r="S86" s="19"/>
      <c r="T86" s="19">
        <f t="shared" si="5"/>
        <v>1294.090739814043</v>
      </c>
      <c r="U86" s="19">
        <f t="shared" si="13"/>
        <v>1160</v>
      </c>
      <c r="V86" s="25"/>
      <c r="W86" s="19">
        <f t="shared" si="6"/>
        <v>137.02102315625314</v>
      </c>
      <c r="X86" s="19"/>
      <c r="Y86" s="19">
        <f t="shared" si="7"/>
        <v>1085.3423847050979</v>
      </c>
      <c r="Z86" s="19">
        <f t="shared" si="14"/>
        <v>644.06960667461271</v>
      </c>
    </row>
    <row r="87" spans="1:26" x14ac:dyDescent="0.25">
      <c r="A87" s="1">
        <v>1996</v>
      </c>
      <c r="B87" s="15">
        <v>8.6199999999999992</v>
      </c>
      <c r="C87" s="4"/>
      <c r="D87" s="15">
        <v>3.04</v>
      </c>
      <c r="E87" s="5">
        <v>2.36</v>
      </c>
      <c r="F87" s="4">
        <f t="shared" si="15"/>
        <v>1.7241379310344751</v>
      </c>
      <c r="H87" s="19">
        <f t="shared" si="11"/>
        <v>2129.7357370733625</v>
      </c>
      <c r="I87" s="19"/>
      <c r="J87" s="19">
        <f t="shared" si="10"/>
        <v>1554.259441692215</v>
      </c>
      <c r="K87" s="19">
        <f t="shared" si="16"/>
        <v>1602.4395410673101</v>
      </c>
      <c r="L87" s="25"/>
      <c r="M87" s="19">
        <f t="shared" si="2"/>
        <v>180.78864395430196</v>
      </c>
      <c r="N87" s="19"/>
      <c r="O87" s="19">
        <f t="shared" si="3"/>
        <v>243.50519111211077</v>
      </c>
      <c r="P87" s="19">
        <f t="shared" si="12"/>
        <v>253.83111111111111</v>
      </c>
      <c r="Q87" s="26"/>
      <c r="R87" s="19">
        <f t="shared" si="4"/>
        <v>508.97494695444243</v>
      </c>
      <c r="S87" s="19"/>
      <c r="T87" s="19">
        <f t="shared" si="5"/>
        <v>1333.4310983043899</v>
      </c>
      <c r="U87" s="19">
        <f t="shared" si="13"/>
        <v>1180</v>
      </c>
      <c r="V87" s="25"/>
      <c r="W87" s="19">
        <f t="shared" si="6"/>
        <v>148.83223535232216</v>
      </c>
      <c r="X87" s="19"/>
      <c r="Y87" s="19">
        <f t="shared" si="7"/>
        <v>1118.3367932001329</v>
      </c>
      <c r="Z87" s="19">
        <f t="shared" si="14"/>
        <v>655.17425506555423</v>
      </c>
    </row>
    <row r="88" spans="1:26" x14ac:dyDescent="0.25">
      <c r="A88" s="1">
        <v>1997</v>
      </c>
      <c r="B88" s="15">
        <v>7.71</v>
      </c>
      <c r="C88" s="4"/>
      <c r="D88" s="15">
        <v>1.57</v>
      </c>
      <c r="E88" s="5">
        <v>2.42</v>
      </c>
      <c r="F88" s="4">
        <f t="shared" si="15"/>
        <v>2.5423728813559254</v>
      </c>
      <c r="H88" s="19">
        <f t="shared" si="11"/>
        <v>2293.9383624017187</v>
      </c>
      <c r="I88" s="19"/>
      <c r="J88" s="19">
        <f t="shared" si="10"/>
        <v>1578.6613149267828</v>
      </c>
      <c r="K88" s="19">
        <f t="shared" si="16"/>
        <v>1643.1795293995297</v>
      </c>
      <c r="L88" s="25"/>
      <c r="M88" s="19">
        <f t="shared" si="2"/>
        <v>194.72744840317864</v>
      </c>
      <c r="N88" s="19"/>
      <c r="O88" s="19">
        <f t="shared" si="3"/>
        <v>247.32822261257093</v>
      </c>
      <c r="P88" s="19">
        <f t="shared" si="12"/>
        <v>260.28444444444443</v>
      </c>
      <c r="Q88" s="26"/>
      <c r="R88" s="19">
        <f t="shared" si="4"/>
        <v>548.21691536462993</v>
      </c>
      <c r="S88" s="19"/>
      <c r="T88" s="19">
        <f t="shared" si="5"/>
        <v>1354.3659665477689</v>
      </c>
      <c r="U88" s="19">
        <f t="shared" si="13"/>
        <v>1210</v>
      </c>
      <c r="V88" s="25"/>
      <c r="W88" s="19">
        <f t="shared" si="6"/>
        <v>160.30720069798619</v>
      </c>
      <c r="X88" s="19"/>
      <c r="Y88" s="19">
        <f t="shared" si="7"/>
        <v>1135.8946808533751</v>
      </c>
      <c r="Z88" s="19">
        <f t="shared" si="14"/>
        <v>671.83122765196663</v>
      </c>
    </row>
    <row r="89" spans="1:26" x14ac:dyDescent="0.25">
      <c r="A89" s="1">
        <v>1998</v>
      </c>
      <c r="B89" s="15">
        <v>7.84</v>
      </c>
      <c r="C89" s="4"/>
      <c r="D89" s="15">
        <v>1.67</v>
      </c>
      <c r="E89" s="5">
        <v>2.56</v>
      </c>
      <c r="F89" s="4">
        <f t="shared" si="15"/>
        <v>5.7851239669421517</v>
      </c>
      <c r="H89" s="19">
        <f t="shared" si="11"/>
        <v>2473.7831300140133</v>
      </c>
      <c r="I89" s="19"/>
      <c r="J89" s="19">
        <f t="shared" si="10"/>
        <v>1605.0249588860599</v>
      </c>
      <c r="K89" s="19">
        <f t="shared" si="16"/>
        <v>1738.2395021747091</v>
      </c>
      <c r="L89" s="25"/>
      <c r="M89" s="19">
        <f t="shared" si="2"/>
        <v>209.99408035798785</v>
      </c>
      <c r="N89" s="19"/>
      <c r="O89" s="19">
        <f t="shared" si="3"/>
        <v>251.45860393020084</v>
      </c>
      <c r="P89" s="19">
        <f t="shared" si="12"/>
        <v>275.34222222222223</v>
      </c>
      <c r="Q89" s="26"/>
      <c r="R89" s="19">
        <f t="shared" si="4"/>
        <v>591.19712152921693</v>
      </c>
      <c r="S89" s="19"/>
      <c r="T89" s="19">
        <f t="shared" si="5"/>
        <v>1376.9838781891167</v>
      </c>
      <c r="U89" s="19">
        <f t="shared" si="13"/>
        <v>1280</v>
      </c>
      <c r="V89" s="25"/>
      <c r="W89" s="19">
        <f t="shared" si="6"/>
        <v>172.87528523270831</v>
      </c>
      <c r="X89" s="19"/>
      <c r="Y89" s="19">
        <f t="shared" si="7"/>
        <v>1154.8641220236264</v>
      </c>
      <c r="Z89" s="19">
        <f t="shared" si="14"/>
        <v>710.69749702026229</v>
      </c>
    </row>
    <row r="90" spans="1:26" x14ac:dyDescent="0.25">
      <c r="A90" s="1">
        <v>1999</v>
      </c>
      <c r="B90" s="15">
        <v>9.1999999999999993</v>
      </c>
      <c r="C90" s="4"/>
      <c r="D90" s="15">
        <v>2.74</v>
      </c>
      <c r="E90" s="5">
        <v>2.4300000000000002</v>
      </c>
      <c r="F90" s="4">
        <f t="shared" si="15"/>
        <v>-5.078125</v>
      </c>
      <c r="H90" s="19">
        <f t="shared" si="11"/>
        <v>2701.3711779753025</v>
      </c>
      <c r="I90" s="19"/>
      <c r="J90" s="19">
        <f t="shared" si="10"/>
        <v>1649.002642759538</v>
      </c>
      <c r="K90" s="19">
        <f t="shared" si="16"/>
        <v>1649.9695274548997</v>
      </c>
      <c r="L90" s="25"/>
      <c r="M90" s="19">
        <f t="shared" si="2"/>
        <v>229.31353575092277</v>
      </c>
      <c r="N90" s="19"/>
      <c r="O90" s="19">
        <f t="shared" si="3"/>
        <v>258.34856967788835</v>
      </c>
      <c r="P90" s="19">
        <f t="shared" si="12"/>
        <v>261.36</v>
      </c>
      <c r="Q90" s="26"/>
      <c r="R90" s="19">
        <f t="shared" si="4"/>
        <v>645.58725670990498</v>
      </c>
      <c r="S90" s="19"/>
      <c r="T90" s="19">
        <f t="shared" si="5"/>
        <v>1414.7132364514987</v>
      </c>
      <c r="U90" s="19">
        <f t="shared" si="13"/>
        <v>1215</v>
      </c>
      <c r="V90" s="25"/>
      <c r="W90" s="19">
        <f t="shared" si="6"/>
        <v>188.77981147411748</v>
      </c>
      <c r="X90" s="19"/>
      <c r="Y90" s="19">
        <f t="shared" si="7"/>
        <v>1186.5073989670739</v>
      </c>
      <c r="Z90" s="19">
        <f t="shared" si="14"/>
        <v>674.60738974970207</v>
      </c>
    </row>
    <row r="91" spans="1:26" x14ac:dyDescent="0.25">
      <c r="A91" s="1">
        <v>2000</v>
      </c>
      <c r="B91" s="15">
        <v>9.9499999999999993</v>
      </c>
      <c r="C91" s="4"/>
      <c r="D91" s="15">
        <v>3.73</v>
      </c>
      <c r="E91" s="5">
        <v>2.5099999999999998</v>
      </c>
      <c r="F91" s="4">
        <f t="shared" si="15"/>
        <v>3.2921810699588328</v>
      </c>
      <c r="H91" s="19">
        <f t="shared" si="11"/>
        <v>2970.157610183845</v>
      </c>
      <c r="I91" s="19"/>
      <c r="J91" s="19">
        <f t="shared" si="10"/>
        <v>1710.5104413344691</v>
      </c>
      <c r="K91" s="19">
        <f t="shared" si="16"/>
        <v>1704.289511897859</v>
      </c>
      <c r="L91" s="25"/>
      <c r="M91" s="19">
        <f t="shared" si="2"/>
        <v>252.13023255813957</v>
      </c>
      <c r="N91" s="19"/>
      <c r="O91" s="19">
        <f t="shared" si="3"/>
        <v>267.98497132687362</v>
      </c>
      <c r="P91" s="19">
        <f t="shared" si="12"/>
        <v>269.96444444444444</v>
      </c>
      <c r="Q91" s="26"/>
      <c r="R91" s="19">
        <f t="shared" si="4"/>
        <v>709.82318875254043</v>
      </c>
      <c r="S91" s="19"/>
      <c r="T91" s="19">
        <f t="shared" si="5"/>
        <v>1467.4820401711397</v>
      </c>
      <c r="U91" s="19">
        <f t="shared" si="13"/>
        <v>1254.9999999999998</v>
      </c>
      <c r="V91" s="25"/>
      <c r="W91" s="19">
        <f t="shared" si="6"/>
        <v>207.56340271579217</v>
      </c>
      <c r="X91" s="19"/>
      <c r="Y91" s="19">
        <f t="shared" si="7"/>
        <v>1230.7641249485459</v>
      </c>
      <c r="Z91" s="19">
        <f t="shared" si="14"/>
        <v>696.81668653158511</v>
      </c>
    </row>
    <row r="92" spans="1:26" x14ac:dyDescent="0.25">
      <c r="A92" s="1">
        <v>2001</v>
      </c>
      <c r="B92" s="15">
        <v>7.5</v>
      </c>
      <c r="C92" s="4">
        <v>6.7</v>
      </c>
      <c r="D92" s="15">
        <v>1.1399999999999999</v>
      </c>
      <c r="E92" s="5">
        <v>2.52</v>
      </c>
      <c r="F92" s="4">
        <f t="shared" si="15"/>
        <v>0.39840637450199168</v>
      </c>
      <c r="H92" s="19">
        <f t="shared" si="11"/>
        <v>3192.9194309476334</v>
      </c>
      <c r="I92" s="28">
        <f>J92</f>
        <v>1730.0102603656821</v>
      </c>
      <c r="J92" s="27">
        <f t="shared" si="10"/>
        <v>1730.0102603656821</v>
      </c>
      <c r="K92" s="19">
        <f t="shared" si="16"/>
        <v>1711.079509953229</v>
      </c>
      <c r="L92" s="25"/>
      <c r="M92" s="30">
        <v>271.04000000000002</v>
      </c>
      <c r="N92" s="31">
        <f>$M$92</f>
        <v>271.04000000000002</v>
      </c>
      <c r="O92" s="31">
        <f>$M$92</f>
        <v>271.04000000000002</v>
      </c>
      <c r="P92" s="31">
        <f>$M$92</f>
        <v>271.04000000000002</v>
      </c>
      <c r="Q92" s="32"/>
      <c r="R92" s="19">
        <f t="shared" si="4"/>
        <v>763.05992790898097</v>
      </c>
      <c r="S92" s="19">
        <f t="shared" ref="S92:S101" si="17">S93/(1+(C93/100))</f>
        <v>1136.4681617606245</v>
      </c>
      <c r="T92" s="19">
        <f t="shared" si="5"/>
        <v>1484.2113354290909</v>
      </c>
      <c r="U92" s="19">
        <f t="shared" si="13"/>
        <v>1259.9999999999998</v>
      </c>
      <c r="V92" s="25"/>
      <c r="W92" s="29">
        <f t="shared" si="6"/>
        <v>223.13065791947656</v>
      </c>
      <c r="X92" s="29">
        <f t="shared" ref="X92:X107" si="18">X93/(1+(C93/100))</f>
        <v>579.00682379241914</v>
      </c>
      <c r="Y92" s="29">
        <f t="shared" si="7"/>
        <v>1244.7948359729594</v>
      </c>
      <c r="Z92" s="29">
        <f t="shared" si="14"/>
        <v>699.59284862932054</v>
      </c>
    </row>
    <row r="93" spans="1:26" x14ac:dyDescent="0.25">
      <c r="A93" s="1">
        <v>2002</v>
      </c>
      <c r="B93" s="15">
        <v>8.94</v>
      </c>
      <c r="C93" s="4">
        <v>4</v>
      </c>
      <c r="D93" s="15">
        <v>2.6</v>
      </c>
      <c r="E93" s="5">
        <v>2.4900000000000002</v>
      </c>
      <c r="F93" s="4">
        <f t="shared" si="15"/>
        <v>-1.1904761904761862</v>
      </c>
      <c r="H93" s="19">
        <f t="shared" si="11"/>
        <v>3478.3664280743515</v>
      </c>
      <c r="I93" s="19">
        <f>I92*(1+(C93/100))</f>
        <v>1799.2106707803096</v>
      </c>
      <c r="J93" s="19">
        <f t="shared" si="10"/>
        <v>1774.99052713519</v>
      </c>
      <c r="K93" s="19">
        <f t="shared" si="16"/>
        <v>1690.7095157871192</v>
      </c>
      <c r="L93" s="25"/>
      <c r="M93" s="19">
        <f t="shared" ref="M93:M108" si="19">M92*(1+(B93/100))</f>
        <v>295.27097600000002</v>
      </c>
      <c r="N93" s="19">
        <f t="shared" ref="N93:N108" si="20">N92*(1+(C93/100))</f>
        <v>281.88160000000005</v>
      </c>
      <c r="O93" s="19">
        <f t="shared" ref="O93:O108" si="21">O92*(1+(D93/100))</f>
        <v>278.08704</v>
      </c>
      <c r="P93" s="19">
        <f>P92*(1+(F93/100))</f>
        <v>267.81333333333339</v>
      </c>
      <c r="Q93" s="19"/>
      <c r="R93" s="19">
        <f t="shared" si="4"/>
        <v>831.27748546404382</v>
      </c>
      <c r="S93" s="19">
        <f t="shared" si="17"/>
        <v>1181.9268882310496</v>
      </c>
      <c r="T93" s="19">
        <f t="shared" si="5"/>
        <v>1522.8008301502473</v>
      </c>
      <c r="U93" s="19">
        <f t="shared" si="13"/>
        <v>1244.9999999999998</v>
      </c>
      <c r="V93" s="25"/>
      <c r="W93" s="19">
        <f t="shared" si="6"/>
        <v>243.07853873747774</v>
      </c>
      <c r="X93" s="19">
        <f t="shared" si="18"/>
        <v>602.16709674411595</v>
      </c>
      <c r="Y93" s="19">
        <f t="shared" si="7"/>
        <v>1277.1595017082564</v>
      </c>
      <c r="Z93" s="19">
        <f t="shared" si="14"/>
        <v>691.26436233611435</v>
      </c>
    </row>
    <row r="94" spans="1:26" x14ac:dyDescent="0.25">
      <c r="A94" s="1">
        <v>2003</v>
      </c>
      <c r="B94" s="15">
        <v>8.09</v>
      </c>
      <c r="C94" s="4">
        <v>5.4</v>
      </c>
      <c r="D94" s="15">
        <v>1.93</v>
      </c>
      <c r="E94" s="5">
        <v>2.71</v>
      </c>
      <c r="F94" s="4">
        <f t="shared" si="15"/>
        <v>8.8353413654618471</v>
      </c>
      <c r="H94" s="19">
        <f t="shared" si="11"/>
        <v>3759.7662721055663</v>
      </c>
      <c r="I94" s="19">
        <f>I93*(1+(C94/100))</f>
        <v>1896.3680470024462</v>
      </c>
      <c r="J94" s="19">
        <f t="shared" si="10"/>
        <v>1809.2478443088992</v>
      </c>
      <c r="K94" s="19">
        <f t="shared" si="16"/>
        <v>1840.0894730052582</v>
      </c>
      <c r="L94" s="25"/>
      <c r="M94" s="19">
        <f t="shared" si="19"/>
        <v>319.15839795840003</v>
      </c>
      <c r="N94" s="19">
        <f t="shared" si="20"/>
        <v>297.10320640000009</v>
      </c>
      <c r="O94" s="19">
        <f t="shared" si="21"/>
        <v>283.45411987200004</v>
      </c>
      <c r="P94" s="19">
        <f>P93*(1+(F94/100))</f>
        <v>291.47555555555562</v>
      </c>
      <c r="Q94" s="19"/>
      <c r="R94" s="19">
        <f t="shared" si="4"/>
        <v>898.52783403808496</v>
      </c>
      <c r="S94" s="19">
        <f t="shared" si="17"/>
        <v>1245.7509401955263</v>
      </c>
      <c r="T94" s="19">
        <f t="shared" si="5"/>
        <v>1552.1908861721472</v>
      </c>
      <c r="U94" s="19">
        <f t="shared" si="13"/>
        <v>1354.9999999999998</v>
      </c>
      <c r="V94" s="25"/>
      <c r="W94" s="19">
        <f t="shared" si="6"/>
        <v>262.74359252133968</v>
      </c>
      <c r="X94" s="19">
        <f t="shared" si="18"/>
        <v>634.68411996829821</v>
      </c>
      <c r="Y94" s="19">
        <f t="shared" si="7"/>
        <v>1301.8086800912258</v>
      </c>
      <c r="Z94" s="19">
        <f t="shared" si="14"/>
        <v>752.33992848629316</v>
      </c>
    </row>
    <row r="95" spans="1:26" x14ac:dyDescent="0.25">
      <c r="A95" s="1">
        <v>2004</v>
      </c>
      <c r="B95" s="15">
        <v>9.64</v>
      </c>
      <c r="C95" s="4">
        <v>4.5999999999999996</v>
      </c>
      <c r="D95" s="15">
        <v>2.97</v>
      </c>
      <c r="E95" s="5">
        <v>2.9</v>
      </c>
      <c r="F95" s="4">
        <f t="shared" si="15"/>
        <v>7.0110701107011009</v>
      </c>
      <c r="H95" s="19">
        <f t="shared" si="11"/>
        <v>4122.2077407365432</v>
      </c>
      <c r="I95" s="19">
        <f t="shared" ref="I95:I108" si="22">I94*(1+(C95/100))</f>
        <v>1983.6009771645588</v>
      </c>
      <c r="J95" s="19">
        <f t="shared" si="10"/>
        <v>1862.9825052848737</v>
      </c>
      <c r="K95" s="19">
        <f t="shared" si="16"/>
        <v>1969.0994360572872</v>
      </c>
      <c r="L95" s="25"/>
      <c r="M95" s="19">
        <f t="shared" si="19"/>
        <v>349.92526752158983</v>
      </c>
      <c r="N95" s="19">
        <f t="shared" si="20"/>
        <v>310.76995389440009</v>
      </c>
      <c r="O95" s="19">
        <f t="shared" si="21"/>
        <v>291.87270723219848</v>
      </c>
      <c r="P95" s="19">
        <f t="shared" ref="P95:P108" si="23">P94*(1+(F95/100))</f>
        <v>311.91111111111115</v>
      </c>
      <c r="Q95" s="19"/>
      <c r="R95" s="19">
        <f t="shared" si="4"/>
        <v>985.14591723935644</v>
      </c>
      <c r="S95" s="19">
        <f t="shared" si="17"/>
        <v>1303.0554834445204</v>
      </c>
      <c r="T95" s="19">
        <f t="shared" si="5"/>
        <v>1598.29095549146</v>
      </c>
      <c r="U95" s="19">
        <f t="shared" si="13"/>
        <v>1449.9999999999998</v>
      </c>
      <c r="V95" s="25"/>
      <c r="W95" s="19">
        <f t="shared" si="6"/>
        <v>288.07207484039685</v>
      </c>
      <c r="X95" s="19">
        <f t="shared" si="18"/>
        <v>663.8795894868399</v>
      </c>
      <c r="Y95" s="19">
        <f t="shared" si="7"/>
        <v>1340.4723978899353</v>
      </c>
      <c r="Z95" s="19">
        <f t="shared" si="14"/>
        <v>805.08700834326567</v>
      </c>
    </row>
    <row r="96" spans="1:26" x14ac:dyDescent="0.25">
      <c r="A96" s="1">
        <v>2005</v>
      </c>
      <c r="B96" s="15">
        <v>10.38</v>
      </c>
      <c r="C96" s="4">
        <v>5.8</v>
      </c>
      <c r="D96" s="15">
        <v>3.99</v>
      </c>
      <c r="E96" s="5">
        <v>3.06</v>
      </c>
      <c r="F96" s="4">
        <f t="shared" si="15"/>
        <v>5.5172413793103559</v>
      </c>
      <c r="H96" s="19">
        <f t="shared" si="11"/>
        <v>4550.0929042249973</v>
      </c>
      <c r="I96" s="19">
        <f t="shared" si="22"/>
        <v>2098.6498338401034</v>
      </c>
      <c r="J96" s="19">
        <f t="shared" si="10"/>
        <v>1937.3155072457403</v>
      </c>
      <c r="K96" s="19">
        <f t="shared" si="16"/>
        <v>2077.7394049432069</v>
      </c>
      <c r="L96" s="25"/>
      <c r="M96" s="19">
        <f t="shared" si="19"/>
        <v>386.24751029033092</v>
      </c>
      <c r="N96" s="19">
        <f t="shared" si="20"/>
        <v>328.79461122027533</v>
      </c>
      <c r="O96" s="19">
        <f t="shared" si="21"/>
        <v>303.51842825076324</v>
      </c>
      <c r="P96" s="19">
        <f t="shared" si="23"/>
        <v>329.12000000000006</v>
      </c>
      <c r="Q96" s="19"/>
      <c r="R96" s="19">
        <f t="shared" si="4"/>
        <v>1087.4040634488017</v>
      </c>
      <c r="S96" s="19">
        <f t="shared" si="17"/>
        <v>1378.6327014843027</v>
      </c>
      <c r="T96" s="19">
        <f t="shared" si="5"/>
        <v>1662.0627646155692</v>
      </c>
      <c r="U96" s="19">
        <f t="shared" si="13"/>
        <v>1530</v>
      </c>
      <c r="V96" s="25"/>
      <c r="W96" s="19">
        <f t="shared" si="6"/>
        <v>317.97395620883009</v>
      </c>
      <c r="X96" s="19">
        <f t="shared" si="18"/>
        <v>702.38460567707671</v>
      </c>
      <c r="Y96" s="19">
        <f t="shared" si="7"/>
        <v>1393.9572465657438</v>
      </c>
      <c r="Z96" s="19">
        <f t="shared" si="14"/>
        <v>849.50560190703209</v>
      </c>
    </row>
    <row r="97" spans="1:26" x14ac:dyDescent="0.25">
      <c r="A97" s="1">
        <v>2006</v>
      </c>
      <c r="B97" s="15">
        <v>9.9</v>
      </c>
      <c r="C97" s="4">
        <v>6.8</v>
      </c>
      <c r="D97" s="15">
        <v>2.08</v>
      </c>
      <c r="E97" s="5">
        <v>3.1</v>
      </c>
      <c r="F97" s="4">
        <f t="shared" si="15"/>
        <v>1.3071895424836555</v>
      </c>
      <c r="H97" s="19">
        <f t="shared" si="11"/>
        <v>5000.552101743272</v>
      </c>
      <c r="I97" s="19">
        <f t="shared" si="22"/>
        <v>2241.3580225412306</v>
      </c>
      <c r="J97" s="19">
        <f t="shared" si="10"/>
        <v>1977.6116697964515</v>
      </c>
      <c r="K97" s="19">
        <f t="shared" si="16"/>
        <v>2104.8993971646864</v>
      </c>
      <c r="L97" s="25"/>
      <c r="M97" s="19">
        <f t="shared" si="19"/>
        <v>424.48601380907365</v>
      </c>
      <c r="N97" s="19">
        <f t="shared" si="20"/>
        <v>351.15264478325406</v>
      </c>
      <c r="O97" s="19">
        <f t="shared" si="21"/>
        <v>309.83161155837911</v>
      </c>
      <c r="P97" s="19">
        <f t="shared" si="23"/>
        <v>333.42222222222227</v>
      </c>
      <c r="Q97" s="19"/>
      <c r="R97" s="19">
        <f t="shared" si="4"/>
        <v>1195.057065730233</v>
      </c>
      <c r="S97" s="19">
        <f t="shared" si="17"/>
        <v>1472.3797251852354</v>
      </c>
      <c r="T97" s="19">
        <f t="shared" si="5"/>
        <v>1696.633670119573</v>
      </c>
      <c r="U97" s="19">
        <f t="shared" si="13"/>
        <v>1550</v>
      </c>
      <c r="V97" s="25"/>
      <c r="W97" s="19">
        <f t="shared" si="6"/>
        <v>349.45337787350428</v>
      </c>
      <c r="X97" s="19">
        <f t="shared" si="18"/>
        <v>750.14675886311795</v>
      </c>
      <c r="Y97" s="19">
        <f t="shared" si="7"/>
        <v>1422.9515572943112</v>
      </c>
      <c r="Z97" s="19">
        <f t="shared" si="14"/>
        <v>860.61025029797361</v>
      </c>
    </row>
    <row r="98" spans="1:26" x14ac:dyDescent="0.25">
      <c r="A98" s="1">
        <v>2007</v>
      </c>
      <c r="B98" s="15">
        <v>11.8</v>
      </c>
      <c r="C98" s="4">
        <v>5.5</v>
      </c>
      <c r="D98" s="15">
        <v>4.29</v>
      </c>
      <c r="E98" s="5">
        <v>3.22</v>
      </c>
      <c r="F98" s="4">
        <f t="shared" si="15"/>
        <v>3.8709677419354938</v>
      </c>
      <c r="H98" s="19">
        <f t="shared" si="11"/>
        <v>5590.6172497489788</v>
      </c>
      <c r="I98" s="19">
        <f t="shared" si="22"/>
        <v>2364.6327137809981</v>
      </c>
      <c r="J98" s="19">
        <f t="shared" si="10"/>
        <v>2062.4512104307191</v>
      </c>
      <c r="K98" s="19">
        <f t="shared" si="16"/>
        <v>2186.3793738291261</v>
      </c>
      <c r="L98" s="25"/>
      <c r="M98" s="19">
        <f t="shared" si="19"/>
        <v>474.5753634385444</v>
      </c>
      <c r="N98" s="19">
        <f t="shared" si="20"/>
        <v>370.46604024633302</v>
      </c>
      <c r="O98" s="19">
        <f t="shared" si="21"/>
        <v>323.12338769423354</v>
      </c>
      <c r="P98" s="19">
        <f t="shared" si="23"/>
        <v>346.32888888888897</v>
      </c>
      <c r="Q98" s="19"/>
      <c r="R98" s="19">
        <f t="shared" si="4"/>
        <v>1336.0737994864007</v>
      </c>
      <c r="S98" s="19">
        <f t="shared" si="17"/>
        <v>1553.3606100704233</v>
      </c>
      <c r="T98" s="19">
        <f t="shared" si="5"/>
        <v>1769.4192545677026</v>
      </c>
      <c r="U98" s="19">
        <f t="shared" si="13"/>
        <v>1610.0000000000002</v>
      </c>
      <c r="V98" s="25"/>
      <c r="W98" s="19">
        <f t="shared" si="6"/>
        <v>390.68887646257781</v>
      </c>
      <c r="X98" s="19">
        <f t="shared" si="18"/>
        <v>791.40483060058943</v>
      </c>
      <c r="Y98" s="19">
        <f t="shared" si="7"/>
        <v>1483.996179102237</v>
      </c>
      <c r="Z98" s="19">
        <f t="shared" si="14"/>
        <v>893.92419547079851</v>
      </c>
    </row>
    <row r="99" spans="1:26" x14ac:dyDescent="0.25">
      <c r="A99" s="1">
        <v>2008</v>
      </c>
      <c r="B99" s="15">
        <v>7.53</v>
      </c>
      <c r="C99" s="4">
        <v>7.3</v>
      </c>
      <c r="D99" s="15">
        <v>0</v>
      </c>
      <c r="E99" s="5">
        <v>3.57</v>
      </c>
      <c r="F99" s="4">
        <f t="shared" si="15"/>
        <v>10.869565217391287</v>
      </c>
      <c r="H99" s="19">
        <f t="shared" si="11"/>
        <v>6011.5907286550764</v>
      </c>
      <c r="I99" s="19">
        <f t="shared" si="22"/>
        <v>2537.250901887011</v>
      </c>
      <c r="J99" s="19">
        <f t="shared" si="10"/>
        <v>2062.4512104307191</v>
      </c>
      <c r="K99" s="19">
        <f t="shared" si="16"/>
        <v>2424.0293057670742</v>
      </c>
      <c r="L99" s="25"/>
      <c r="M99" s="19">
        <f t="shared" si="19"/>
        <v>510.31088830546673</v>
      </c>
      <c r="N99" s="19">
        <f t="shared" si="20"/>
        <v>397.5100611843153</v>
      </c>
      <c r="O99" s="19">
        <f t="shared" si="21"/>
        <v>323.12338769423354</v>
      </c>
      <c r="P99" s="19">
        <f t="shared" si="23"/>
        <v>383.97333333333336</v>
      </c>
      <c r="Q99" s="19"/>
      <c r="R99" s="19">
        <f t="shared" si="4"/>
        <v>1436.6801565877265</v>
      </c>
      <c r="S99" s="19">
        <f t="shared" si="17"/>
        <v>1666.7559346055641</v>
      </c>
      <c r="T99" s="19">
        <f t="shared" si="5"/>
        <v>1769.4192545677026</v>
      </c>
      <c r="U99" s="19">
        <f t="shared" si="13"/>
        <v>1785</v>
      </c>
      <c r="V99" s="25"/>
      <c r="W99" s="19">
        <f t="shared" si="6"/>
        <v>420.10774886020988</v>
      </c>
      <c r="X99" s="19">
        <f t="shared" si="18"/>
        <v>849.17738323443245</v>
      </c>
      <c r="Y99" s="19">
        <f t="shared" si="7"/>
        <v>1483.996179102237</v>
      </c>
      <c r="Z99" s="19">
        <f t="shared" si="14"/>
        <v>991.08986889153732</v>
      </c>
    </row>
    <row r="100" spans="1:26" x14ac:dyDescent="0.25">
      <c r="A100" s="1">
        <v>2009</v>
      </c>
      <c r="B100" s="15">
        <v>9.75</v>
      </c>
      <c r="C100" s="4">
        <v>3.2</v>
      </c>
      <c r="D100" s="15">
        <v>2.65</v>
      </c>
      <c r="E100" s="5">
        <v>3.57</v>
      </c>
      <c r="F100" s="4">
        <f t="shared" si="15"/>
        <v>0</v>
      </c>
      <c r="H100" s="19">
        <f t="shared" si="11"/>
        <v>6597.7208246989458</v>
      </c>
      <c r="I100" s="19">
        <f t="shared" si="22"/>
        <v>2618.4429307473952</v>
      </c>
      <c r="J100" s="19">
        <f t="shared" si="10"/>
        <v>2117.1061675071333</v>
      </c>
      <c r="K100" s="19">
        <f t="shared" si="16"/>
        <v>2424.0293057670742</v>
      </c>
      <c r="L100" s="25"/>
      <c r="M100" s="19">
        <f t="shared" si="19"/>
        <v>560.06619991524974</v>
      </c>
      <c r="N100" s="19">
        <f t="shared" si="20"/>
        <v>410.23038314221338</v>
      </c>
      <c r="O100" s="19">
        <f t="shared" si="21"/>
        <v>331.68615746813072</v>
      </c>
      <c r="P100" s="19">
        <f t="shared" si="23"/>
        <v>383.97333333333336</v>
      </c>
      <c r="Q100" s="19"/>
      <c r="R100" s="19">
        <f t="shared" si="4"/>
        <v>1576.7564718550298</v>
      </c>
      <c r="S100" s="19">
        <f t="shared" si="17"/>
        <v>1720.0921245129423</v>
      </c>
      <c r="T100" s="19">
        <f t="shared" si="5"/>
        <v>1816.3088648137466</v>
      </c>
      <c r="U100" s="19">
        <f t="shared" si="13"/>
        <v>1785</v>
      </c>
      <c r="V100" s="25"/>
      <c r="W100" s="19">
        <f t="shared" si="6"/>
        <v>461.06825437408031</v>
      </c>
      <c r="X100" s="19">
        <f t="shared" si="18"/>
        <v>876.35105949793433</v>
      </c>
      <c r="Y100" s="19">
        <f t="shared" si="7"/>
        <v>1523.3220778484463</v>
      </c>
      <c r="Z100" s="19">
        <f t="shared" si="14"/>
        <v>991.08986889153732</v>
      </c>
    </row>
    <row r="101" spans="1:26" x14ac:dyDescent="0.25">
      <c r="A101" s="1">
        <v>2010</v>
      </c>
      <c r="B101" s="15">
        <v>9.07</v>
      </c>
      <c r="C101" s="4">
        <v>5.4</v>
      </c>
      <c r="D101" s="15">
        <v>1.63</v>
      </c>
      <c r="E101" s="5">
        <v>3.73</v>
      </c>
      <c r="F101" s="4">
        <f t="shared" si="15"/>
        <v>4.481792717086841</v>
      </c>
      <c r="H101" s="19">
        <f t="shared" si="11"/>
        <v>7196.1341034991401</v>
      </c>
      <c r="I101" s="19">
        <f t="shared" si="22"/>
        <v>2759.8388490077546</v>
      </c>
      <c r="J101" s="19">
        <f t="shared" si="10"/>
        <v>2151.6149980374994</v>
      </c>
      <c r="K101" s="19">
        <f t="shared" si="16"/>
        <v>2532.6692746529939</v>
      </c>
      <c r="L101" s="25"/>
      <c r="M101" s="19">
        <f t="shared" si="19"/>
        <v>610.86420424756284</v>
      </c>
      <c r="N101" s="19">
        <f t="shared" si="20"/>
        <v>432.38282383189295</v>
      </c>
      <c r="O101" s="19">
        <f t="shared" si="21"/>
        <v>337.09264183486124</v>
      </c>
      <c r="P101" s="19">
        <f t="shared" si="23"/>
        <v>401.18222222222226</v>
      </c>
      <c r="Q101" s="19"/>
      <c r="R101" s="19">
        <f t="shared" si="4"/>
        <v>1719.768283852281</v>
      </c>
      <c r="S101" s="19">
        <f t="shared" si="17"/>
        <v>1812.9770992366412</v>
      </c>
      <c r="T101" s="19">
        <f t="shared" si="5"/>
        <v>1845.9146993102106</v>
      </c>
      <c r="U101" s="19">
        <f t="shared" si="13"/>
        <v>1865</v>
      </c>
      <c r="V101" s="25"/>
      <c r="W101" s="19">
        <f t="shared" si="6"/>
        <v>502.8871450458094</v>
      </c>
      <c r="X101" s="19">
        <f t="shared" si="18"/>
        <v>923.6740167108228</v>
      </c>
      <c r="Y101" s="19">
        <f t="shared" si="7"/>
        <v>1548.1522277173758</v>
      </c>
      <c r="Z101" s="19">
        <f t="shared" si="14"/>
        <v>1035.5084624553037</v>
      </c>
    </row>
    <row r="102" spans="1:26" x14ac:dyDescent="0.25">
      <c r="A102" s="1">
        <v>2011</v>
      </c>
      <c r="B102" s="15">
        <v>10.48</v>
      </c>
      <c r="C102" s="4">
        <v>4.8</v>
      </c>
      <c r="D102" s="15">
        <v>2.93</v>
      </c>
      <c r="E102" s="5">
        <v>3.8</v>
      </c>
      <c r="F102" s="4">
        <f t="shared" si="15"/>
        <v>1.8766756032171594</v>
      </c>
      <c r="H102" s="19">
        <f t="shared" si="11"/>
        <v>7950.2889575458503</v>
      </c>
      <c r="I102" s="19">
        <f t="shared" si="22"/>
        <v>2892.3111137601268</v>
      </c>
      <c r="J102" s="19">
        <f t="shared" si="10"/>
        <v>2214.6573174799983</v>
      </c>
      <c r="K102" s="19">
        <f t="shared" si="16"/>
        <v>2580.1992610405837</v>
      </c>
      <c r="L102" s="25"/>
      <c r="M102" s="19">
        <f t="shared" si="19"/>
        <v>674.88277285270738</v>
      </c>
      <c r="N102" s="19">
        <f t="shared" si="20"/>
        <v>453.13719937582385</v>
      </c>
      <c r="O102" s="19">
        <f t="shared" si="21"/>
        <v>346.96945624062272</v>
      </c>
      <c r="P102" s="19">
        <f t="shared" si="23"/>
        <v>408.71111111111117</v>
      </c>
      <c r="Q102" s="19"/>
      <c r="R102" s="33">
        <v>1900</v>
      </c>
      <c r="S102" s="24">
        <f>$R$102</f>
        <v>1900</v>
      </c>
      <c r="T102" s="24">
        <f>$R$102</f>
        <v>1900</v>
      </c>
      <c r="U102" s="24">
        <f>$R$102</f>
        <v>1900</v>
      </c>
      <c r="V102" s="25"/>
      <c r="W102" s="19">
        <f t="shared" si="6"/>
        <v>555.58971784661026</v>
      </c>
      <c r="X102" s="19">
        <f t="shared" si="18"/>
        <v>968.01036951294236</v>
      </c>
      <c r="Y102" s="19">
        <f t="shared" si="7"/>
        <v>1593.513087989495</v>
      </c>
      <c r="Z102" s="19">
        <f t="shared" si="14"/>
        <v>1054.9415971394515</v>
      </c>
    </row>
    <row r="103" spans="1:26" x14ac:dyDescent="0.25">
      <c r="A103" s="1">
        <v>2012</v>
      </c>
      <c r="B103" s="15">
        <v>9.24</v>
      </c>
      <c r="C103" s="4">
        <v>6.3</v>
      </c>
      <c r="D103" s="15">
        <v>1.59</v>
      </c>
      <c r="E103" s="5">
        <v>4.2</v>
      </c>
      <c r="F103" s="4">
        <f t="shared" si="15"/>
        <v>10.526315789473696</v>
      </c>
      <c r="H103" s="19">
        <f t="shared" si="11"/>
        <v>8684.8956572230873</v>
      </c>
      <c r="I103" s="19">
        <f t="shared" si="22"/>
        <v>3074.5267139270145</v>
      </c>
      <c r="J103" s="19">
        <f t="shared" si="10"/>
        <v>2249.8703688279302</v>
      </c>
      <c r="K103" s="19">
        <f t="shared" si="16"/>
        <v>2851.7991832553821</v>
      </c>
      <c r="L103" s="25"/>
      <c r="M103" s="19">
        <f t="shared" si="19"/>
        <v>737.24194106429752</v>
      </c>
      <c r="N103" s="19">
        <f t="shared" si="20"/>
        <v>481.68484293650073</v>
      </c>
      <c r="O103" s="19">
        <f t="shared" si="21"/>
        <v>352.48627059484863</v>
      </c>
      <c r="P103" s="19">
        <f t="shared" si="23"/>
        <v>451.73333333333346</v>
      </c>
      <c r="Q103" s="19"/>
      <c r="R103" s="19">
        <f t="shared" ref="R103:T108" si="24">R102*(1+(B103/100))</f>
        <v>2075.56</v>
      </c>
      <c r="S103" s="19">
        <f t="shared" si="24"/>
        <v>2019.6999999999998</v>
      </c>
      <c r="T103" s="19">
        <f t="shared" si="24"/>
        <v>1930.21</v>
      </c>
      <c r="U103" s="19">
        <f t="shared" ref="U103:U108" si="25">U102*(1+(F103/100))</f>
        <v>2100</v>
      </c>
      <c r="V103" s="25"/>
      <c r="W103" s="19">
        <f t="shared" si="6"/>
        <v>606.92620777563707</v>
      </c>
      <c r="X103" s="19">
        <f t="shared" si="18"/>
        <v>1028.9950227922577</v>
      </c>
      <c r="Y103" s="19">
        <f t="shared" si="7"/>
        <v>1618.849946088528</v>
      </c>
      <c r="Z103" s="19">
        <f t="shared" si="14"/>
        <v>1165.9880810488676</v>
      </c>
    </row>
    <row r="104" spans="1:26" x14ac:dyDescent="0.25">
      <c r="A104" s="1">
        <v>2013</v>
      </c>
      <c r="B104" s="15">
        <v>9.17</v>
      </c>
      <c r="C104" s="4">
        <v>5.2</v>
      </c>
      <c r="D104" s="15">
        <v>1.58</v>
      </c>
      <c r="E104" s="5">
        <v>4.33</v>
      </c>
      <c r="F104" s="4">
        <f t="shared" si="15"/>
        <v>3.0952380952380842</v>
      </c>
      <c r="H104" s="19">
        <f t="shared" si="11"/>
        <v>9481.3005889904434</v>
      </c>
      <c r="I104" s="19">
        <f t="shared" si="22"/>
        <v>3234.4021030512195</v>
      </c>
      <c r="J104" s="19">
        <f t="shared" si="10"/>
        <v>2285.4183206554117</v>
      </c>
      <c r="K104" s="19">
        <f t="shared" si="16"/>
        <v>2940.069157975191</v>
      </c>
      <c r="L104" s="25"/>
      <c r="M104" s="19">
        <f t="shared" si="19"/>
        <v>804.84702705989355</v>
      </c>
      <c r="N104" s="19">
        <f t="shared" si="20"/>
        <v>506.7324547691988</v>
      </c>
      <c r="O104" s="19">
        <f t="shared" si="21"/>
        <v>358.05555367024726</v>
      </c>
      <c r="P104" s="19">
        <f t="shared" si="23"/>
        <v>465.71555555555562</v>
      </c>
      <c r="Q104" s="19"/>
      <c r="R104" s="19">
        <f t="shared" si="24"/>
        <v>2265.8888519999996</v>
      </c>
      <c r="S104" s="19">
        <f t="shared" si="24"/>
        <v>2124.7244000000001</v>
      </c>
      <c r="T104" s="19">
        <f t="shared" si="24"/>
        <v>1960.7073180000002</v>
      </c>
      <c r="U104" s="19">
        <f t="shared" si="25"/>
        <v>2164.9999999999995</v>
      </c>
      <c r="V104" s="25"/>
      <c r="W104" s="19">
        <f t="shared" si="6"/>
        <v>662.58134102866291</v>
      </c>
      <c r="X104" s="19">
        <f t="shared" si="18"/>
        <v>1082.5027639774551</v>
      </c>
      <c r="Y104" s="19">
        <f t="shared" si="7"/>
        <v>1644.4277752367268</v>
      </c>
      <c r="Z104" s="19">
        <f t="shared" si="14"/>
        <v>1202.0781883194277</v>
      </c>
    </row>
    <row r="105" spans="1:26" x14ac:dyDescent="0.25">
      <c r="A105" s="1">
        <v>2014</v>
      </c>
      <c r="B105" s="15">
        <v>7.49</v>
      </c>
      <c r="C105" s="4">
        <v>5</v>
      </c>
      <c r="D105" s="18">
        <v>-0.09</v>
      </c>
      <c r="E105" s="5">
        <v>4.8</v>
      </c>
      <c r="F105" s="4">
        <f t="shared" si="15"/>
        <v>10.854503464203225</v>
      </c>
      <c r="H105" s="19">
        <f t="shared" si="11"/>
        <v>10191.450003105827</v>
      </c>
      <c r="I105" s="19">
        <f t="shared" si="22"/>
        <v>3396.1222082037807</v>
      </c>
      <c r="J105" s="19">
        <f t="shared" si="10"/>
        <v>2283.3614441668219</v>
      </c>
      <c r="K105" s="19">
        <f t="shared" si="16"/>
        <v>3259.1990665775788</v>
      </c>
      <c r="L105" s="25"/>
      <c r="M105" s="19">
        <f t="shared" si="19"/>
        <v>865.13006938667957</v>
      </c>
      <c r="N105" s="19">
        <f t="shared" si="20"/>
        <v>532.06907750765879</v>
      </c>
      <c r="O105" s="19">
        <f t="shared" si="21"/>
        <v>357.73330367194404</v>
      </c>
      <c r="P105" s="19">
        <f t="shared" si="23"/>
        <v>516.26666666666665</v>
      </c>
      <c r="Q105" s="19"/>
      <c r="R105" s="19">
        <f t="shared" si="24"/>
        <v>2435.6039270147994</v>
      </c>
      <c r="S105" s="19">
        <f t="shared" si="24"/>
        <v>2230.9606200000003</v>
      </c>
      <c r="T105" s="19">
        <f t="shared" si="24"/>
        <v>1958.9426814138003</v>
      </c>
      <c r="U105" s="19">
        <f t="shared" si="25"/>
        <v>2399.9999999999991</v>
      </c>
      <c r="V105" s="25"/>
      <c r="W105" s="19">
        <f t="shared" si="6"/>
        <v>712.20868347170972</v>
      </c>
      <c r="X105" s="19">
        <f t="shared" si="18"/>
        <v>1136.6279021763278</v>
      </c>
      <c r="Y105" s="19">
        <f t="shared" si="7"/>
        <v>1642.9477902390138</v>
      </c>
      <c r="Z105" s="19">
        <f t="shared" si="14"/>
        <v>1332.5578069129913</v>
      </c>
    </row>
    <row r="106" spans="1:26" x14ac:dyDescent="0.25">
      <c r="A106" s="1">
        <v>2015</v>
      </c>
      <c r="B106" s="15">
        <v>9.02</v>
      </c>
      <c r="C106" s="4">
        <v>3.5</v>
      </c>
      <c r="D106" s="15">
        <v>1.37</v>
      </c>
      <c r="E106" s="5">
        <v>4.79</v>
      </c>
      <c r="F106" s="4">
        <f t="shared" si="15"/>
        <v>-0.20833333333333259</v>
      </c>
      <c r="H106" s="19">
        <f t="shared" si="11"/>
        <v>11110.718793385973</v>
      </c>
      <c r="I106" s="19">
        <f t="shared" si="22"/>
        <v>3514.9864854909129</v>
      </c>
      <c r="J106" s="19">
        <f t="shared" si="10"/>
        <v>2314.6434959519074</v>
      </c>
      <c r="K106" s="19">
        <f t="shared" si="16"/>
        <v>3252.4090685222091</v>
      </c>
      <c r="L106" s="25"/>
      <c r="M106" s="19">
        <f t="shared" si="19"/>
        <v>943.16480164535812</v>
      </c>
      <c r="N106" s="19">
        <f t="shared" si="20"/>
        <v>550.69149522042676</v>
      </c>
      <c r="O106" s="19">
        <f t="shared" si="21"/>
        <v>362.6342499322497</v>
      </c>
      <c r="P106" s="19">
        <f t="shared" si="23"/>
        <v>515.19111111111113</v>
      </c>
      <c r="Q106" s="19"/>
      <c r="R106" s="19">
        <f t="shared" si="24"/>
        <v>2655.2954012315345</v>
      </c>
      <c r="S106" s="19">
        <f t="shared" si="24"/>
        <v>2309.0442416999999</v>
      </c>
      <c r="T106" s="19">
        <f t="shared" si="24"/>
        <v>1985.7801961491693</v>
      </c>
      <c r="U106" s="19">
        <f t="shared" si="25"/>
        <v>2394.9999999999991</v>
      </c>
      <c r="V106" s="25"/>
      <c r="W106" s="19">
        <f t="shared" si="6"/>
        <v>776.44990672085794</v>
      </c>
      <c r="X106" s="19">
        <f t="shared" si="18"/>
        <v>1176.4098787524993</v>
      </c>
      <c r="Y106" s="19">
        <f t="shared" si="7"/>
        <v>1665.4561749652883</v>
      </c>
      <c r="Z106" s="19">
        <f t="shared" si="14"/>
        <v>1329.781644815256</v>
      </c>
    </row>
    <row r="107" spans="1:26" x14ac:dyDescent="0.25">
      <c r="A107" s="1">
        <v>2016</v>
      </c>
      <c r="B107" s="15">
        <v>10.27</v>
      </c>
      <c r="C107" s="4">
        <v>5</v>
      </c>
      <c r="D107" s="15">
        <v>2.5</v>
      </c>
      <c r="E107" s="5">
        <v>5.1100000000000003</v>
      </c>
      <c r="F107" s="4">
        <f t="shared" si="15"/>
        <v>6.6805845511482387</v>
      </c>
      <c r="H107" s="19">
        <f t="shared" si="11"/>
        <v>12251.789613466713</v>
      </c>
      <c r="I107" s="19">
        <f t="shared" si="22"/>
        <v>3690.7358097654587</v>
      </c>
      <c r="J107" s="19">
        <f t="shared" si="10"/>
        <v>2372.5095833507048</v>
      </c>
      <c r="K107" s="19">
        <f t="shared" si="16"/>
        <v>3469.6890062940479</v>
      </c>
      <c r="L107" s="25"/>
      <c r="M107" s="19">
        <f t="shared" si="19"/>
        <v>1040.0278267743365</v>
      </c>
      <c r="N107" s="19">
        <f t="shared" si="20"/>
        <v>578.22606998144818</v>
      </c>
      <c r="O107" s="19">
        <f t="shared" si="21"/>
        <v>371.70010618055591</v>
      </c>
      <c r="P107" s="19">
        <f t="shared" si="23"/>
        <v>549.60888888888894</v>
      </c>
      <c r="Q107" s="25"/>
      <c r="R107" s="19">
        <f t="shared" si="24"/>
        <v>2927.994238938013</v>
      </c>
      <c r="S107" s="19">
        <f t="shared" si="24"/>
        <v>2424.4964537850001</v>
      </c>
      <c r="T107" s="19">
        <f t="shared" si="24"/>
        <v>2035.4247010528984</v>
      </c>
      <c r="U107" s="19">
        <f t="shared" si="25"/>
        <v>2554.9999999999995</v>
      </c>
      <c r="V107" s="25"/>
      <c r="W107" s="19">
        <f t="shared" si="6"/>
        <v>856.19131214109007</v>
      </c>
      <c r="X107" s="19">
        <f t="shared" si="18"/>
        <v>1235.2303726901243</v>
      </c>
      <c r="Y107" s="19">
        <f t="shared" si="7"/>
        <v>1707.0925793394204</v>
      </c>
      <c r="Z107" s="19">
        <f t="shared" si="14"/>
        <v>1418.6188319427888</v>
      </c>
    </row>
    <row r="108" spans="1:26" x14ac:dyDescent="0.25">
      <c r="A108" s="1">
        <v>2017</v>
      </c>
      <c r="B108" s="15">
        <v>9.81</v>
      </c>
      <c r="C108" s="4">
        <v>5.7</v>
      </c>
      <c r="D108" s="15">
        <v>2.0699999999999998</v>
      </c>
      <c r="E108" s="5">
        <v>5.19</v>
      </c>
      <c r="F108" s="4">
        <f t="shared" si="15"/>
        <v>1.5655577299412915</v>
      </c>
      <c r="H108" s="19">
        <f t="shared" si="11"/>
        <v>13453.690174547799</v>
      </c>
      <c r="I108" s="19">
        <f t="shared" si="22"/>
        <v>3901.1077509220895</v>
      </c>
      <c r="J108" s="19">
        <f t="shared" si="10"/>
        <v>2421.6205317260642</v>
      </c>
      <c r="K108" s="19">
        <f t="shared" si="16"/>
        <v>3524.0089907370075</v>
      </c>
      <c r="L108" s="25"/>
      <c r="M108" s="19">
        <f t="shared" si="19"/>
        <v>1142.0545565808991</v>
      </c>
      <c r="N108" s="19">
        <f t="shared" si="20"/>
        <v>611.18495597039066</v>
      </c>
      <c r="O108" s="19">
        <f t="shared" si="21"/>
        <v>379.39429837849337</v>
      </c>
      <c r="P108" s="19">
        <f t="shared" si="23"/>
        <v>558.21333333333337</v>
      </c>
      <c r="Q108" s="25"/>
      <c r="R108" s="19">
        <f t="shared" si="24"/>
        <v>3215.2304737778322</v>
      </c>
      <c r="S108" s="19">
        <f t="shared" si="24"/>
        <v>2562.6927516507449</v>
      </c>
      <c r="T108" s="19">
        <f t="shared" si="24"/>
        <v>2077.5579923646933</v>
      </c>
      <c r="U108" s="19">
        <f t="shared" si="25"/>
        <v>2594.9999999999995</v>
      </c>
      <c r="V108" s="25"/>
      <c r="W108" s="19">
        <f t="shared" ref="W108:Y110" si="26">W109/(1+(B109/100))</f>
        <v>940.18367986213104</v>
      </c>
      <c r="X108" s="19">
        <f t="shared" si="26"/>
        <v>1305.6385039334614</v>
      </c>
      <c r="Y108" s="19">
        <f t="shared" si="26"/>
        <v>1742.4293957317464</v>
      </c>
      <c r="Z108" s="19">
        <f t="shared" ref="Z108:Z113" si="27">Z109/(1+(F109/100))</f>
        <v>1440.8281287246721</v>
      </c>
    </row>
    <row r="109" spans="1:26" x14ac:dyDescent="0.25">
      <c r="A109" s="1">
        <v>2018</v>
      </c>
      <c r="B109" s="15">
        <v>9.25</v>
      </c>
      <c r="C109" s="4">
        <v>6.2</v>
      </c>
      <c r="D109" s="15">
        <v>1.55</v>
      </c>
      <c r="E109" s="5">
        <v>5.28</v>
      </c>
      <c r="F109" s="4">
        <f t="shared" ref="F109:F114" si="28">((E109/E108)-1)*100</f>
        <v>1.7341040462427681</v>
      </c>
      <c r="H109" s="19">
        <f t="shared" ref="H109:J111" si="29">H108*(1+(B109/100))</f>
        <v>14698.15651569347</v>
      </c>
      <c r="I109" s="19">
        <f t="shared" si="29"/>
        <v>4142.9764314792592</v>
      </c>
      <c r="J109" s="19">
        <f t="shared" si="29"/>
        <v>2459.1556499678186</v>
      </c>
      <c r="K109" s="19">
        <f t="shared" ref="K109:K114" si="30">K108*(1+(F109/100))</f>
        <v>3585.1189732353369</v>
      </c>
      <c r="L109" s="25"/>
      <c r="M109" s="19">
        <f t="shared" ref="M109:O111" si="31">M108*(1+(B109/100))</f>
        <v>1247.6946030646322</v>
      </c>
      <c r="N109" s="19">
        <f t="shared" si="31"/>
        <v>649.07842324055491</v>
      </c>
      <c r="O109" s="19">
        <f t="shared" si="31"/>
        <v>385.27491000336005</v>
      </c>
      <c r="P109" s="19">
        <f t="shared" ref="P109:P114" si="32">P108*(1+(F109/100))</f>
        <v>567.89333333333332</v>
      </c>
      <c r="Q109" s="25"/>
      <c r="R109" s="19">
        <f t="shared" ref="R109:T111" si="33">R108*(1+(B109/100))</f>
        <v>3512.6392926022818</v>
      </c>
      <c r="S109" s="19">
        <f t="shared" si="33"/>
        <v>2721.579702253091</v>
      </c>
      <c r="T109" s="19">
        <f t="shared" si="33"/>
        <v>2109.7601412463464</v>
      </c>
      <c r="U109" s="19">
        <f t="shared" ref="U109:U114" si="34">U108*(1+(F109/100))</f>
        <v>2639.9999999999995</v>
      </c>
      <c r="V109" s="25"/>
      <c r="W109" s="19">
        <f t="shared" si="26"/>
        <v>1027.1506702493782</v>
      </c>
      <c r="X109" s="19">
        <f t="shared" si="26"/>
        <v>1386.5880911773361</v>
      </c>
      <c r="Y109" s="19">
        <f t="shared" si="26"/>
        <v>1769.4370513655886</v>
      </c>
      <c r="Z109" s="19">
        <f t="shared" si="27"/>
        <v>1465.8135876042907</v>
      </c>
    </row>
    <row r="110" spans="1:26" x14ac:dyDescent="0.25">
      <c r="A110" s="1">
        <v>2019</v>
      </c>
      <c r="B110" s="15">
        <v>10.26</v>
      </c>
      <c r="C110" s="4">
        <v>5.5</v>
      </c>
      <c r="D110" s="15">
        <v>2.4900000000000002</v>
      </c>
      <c r="E110" s="5">
        <v>3.99</v>
      </c>
      <c r="F110" s="4">
        <f t="shared" si="28"/>
        <v>-24.431818181818176</v>
      </c>
      <c r="H110" s="19">
        <f t="shared" si="29"/>
        <v>16206.18737420362</v>
      </c>
      <c r="I110" s="19">
        <f t="shared" si="29"/>
        <v>4370.8401352106184</v>
      </c>
      <c r="J110" s="19">
        <f t="shared" si="29"/>
        <v>2520.3886256520173</v>
      </c>
      <c r="K110" s="19">
        <f t="shared" si="30"/>
        <v>2709.2092240926127</v>
      </c>
      <c r="L110" s="25"/>
      <c r="M110" s="19">
        <f t="shared" si="31"/>
        <v>1375.7080693390635</v>
      </c>
      <c r="N110" s="19">
        <f t="shared" si="31"/>
        <v>684.77773651878545</v>
      </c>
      <c r="O110" s="19">
        <f t="shared" si="31"/>
        <v>394.86825526244371</v>
      </c>
      <c r="P110" s="19">
        <f t="shared" si="32"/>
        <v>429.1466666666667</v>
      </c>
      <c r="Q110" s="25"/>
      <c r="R110" s="19">
        <f t="shared" si="33"/>
        <v>3873.0360840232761</v>
      </c>
      <c r="S110" s="19">
        <f t="shared" si="33"/>
        <v>2871.266585877011</v>
      </c>
      <c r="T110" s="19">
        <f t="shared" si="33"/>
        <v>2162.2931687633804</v>
      </c>
      <c r="U110" s="19">
        <f t="shared" si="34"/>
        <v>1994.9999999999998</v>
      </c>
      <c r="V110" s="25"/>
      <c r="W110" s="19">
        <f t="shared" si="26"/>
        <v>1132.5363290169644</v>
      </c>
      <c r="X110" s="19">
        <f t="shared" si="26"/>
        <v>1462.8504361920895</v>
      </c>
      <c r="Y110" s="19">
        <f t="shared" si="26"/>
        <v>1813.4960339445915</v>
      </c>
      <c r="Z110" s="19">
        <f t="shared" si="27"/>
        <v>1107.6886769964242</v>
      </c>
    </row>
    <row r="111" spans="1:26" x14ac:dyDescent="0.25">
      <c r="A111" s="1">
        <v>2020</v>
      </c>
      <c r="B111" s="15">
        <v>9.09</v>
      </c>
      <c r="C111" s="4">
        <v>5</v>
      </c>
      <c r="D111" s="15">
        <v>1.4</v>
      </c>
      <c r="E111" s="5">
        <v>3.99</v>
      </c>
      <c r="F111" s="4">
        <f t="shared" si="28"/>
        <v>0</v>
      </c>
      <c r="H111" s="19">
        <f t="shared" si="29"/>
        <v>17679.32980651873</v>
      </c>
      <c r="I111" s="19">
        <f t="shared" si="29"/>
        <v>4589.3821419711494</v>
      </c>
      <c r="J111" s="19">
        <f t="shared" si="29"/>
        <v>2555.6740664111453</v>
      </c>
      <c r="K111" s="19">
        <f t="shared" si="30"/>
        <v>2709.2092240926127</v>
      </c>
      <c r="M111" s="19">
        <f t="shared" si="31"/>
        <v>1500.7599328419844</v>
      </c>
      <c r="N111" s="19">
        <f t="shared" si="31"/>
        <v>719.01662334472474</v>
      </c>
      <c r="O111" s="19">
        <f t="shared" si="31"/>
        <v>400.39641083611792</v>
      </c>
      <c r="P111" s="19">
        <f t="shared" si="32"/>
        <v>429.1466666666667</v>
      </c>
      <c r="Q111" s="19"/>
      <c r="R111" s="19">
        <f t="shared" si="33"/>
        <v>4225.0950640609917</v>
      </c>
      <c r="S111" s="19">
        <f t="shared" si="33"/>
        <v>3014.8299151708616</v>
      </c>
      <c r="T111" s="19">
        <f t="shared" si="33"/>
        <v>2192.565273126068</v>
      </c>
      <c r="U111" s="19">
        <f t="shared" si="34"/>
        <v>1994.9999999999998</v>
      </c>
      <c r="W111" s="19">
        <f t="shared" ref="W111:Y113" si="35">W112/(1+(B112/100))</f>
        <v>1235.4838813246065</v>
      </c>
      <c r="X111" s="19">
        <f t="shared" si="35"/>
        <v>1535.9929580016942</v>
      </c>
      <c r="Y111" s="19">
        <f t="shared" si="35"/>
        <v>1838.8849784198158</v>
      </c>
      <c r="Z111" s="19">
        <f t="shared" si="27"/>
        <v>1107.6886769964242</v>
      </c>
    </row>
    <row r="112" spans="1:26" x14ac:dyDescent="0.25">
      <c r="A112" s="1">
        <v>2021</v>
      </c>
      <c r="B112" s="15">
        <v>15.63</v>
      </c>
      <c r="C112" s="4">
        <v>11</v>
      </c>
      <c r="D112" s="15">
        <v>7.48</v>
      </c>
      <c r="E112" s="5">
        <v>5.17</v>
      </c>
      <c r="F112" s="4">
        <f t="shared" si="28"/>
        <v>29.573934837092718</v>
      </c>
      <c r="H112" s="19">
        <f t="shared" ref="H112" si="36">H111*(1+(B112/100))</f>
        <v>20442.609055277604</v>
      </c>
      <c r="I112" s="19">
        <f t="shared" ref="I112" si="37">I111*(1+(C112/100))</f>
        <v>5094.2141775879763</v>
      </c>
      <c r="J112" s="19">
        <f t="shared" ref="J112" si="38">J111*(1+(D112/100))</f>
        <v>2746.8384865786988</v>
      </c>
      <c r="K112" s="19">
        <f t="shared" si="30"/>
        <v>3510.428994626267</v>
      </c>
      <c r="M112" s="19">
        <f t="shared" ref="M112" si="39">M111*(1+(B112/100))</f>
        <v>1735.3287103451864</v>
      </c>
      <c r="N112" s="19">
        <f t="shared" ref="N112" si="40">N111*(1+(C112/100))</f>
        <v>798.10845191264457</v>
      </c>
      <c r="O112" s="19">
        <f t="shared" ref="O112" si="41">O111*(1+(D112/100))</f>
        <v>430.34606236665951</v>
      </c>
      <c r="P112" s="19">
        <f t="shared" si="32"/>
        <v>556.0622222222222</v>
      </c>
      <c r="Q112" s="19"/>
      <c r="R112" s="19">
        <f t="shared" ref="R112" si="42">R111*(1+(B112/100))</f>
        <v>4885.4774225737247</v>
      </c>
      <c r="S112" s="19">
        <f t="shared" ref="S112" si="43">S111*(1+(C112/100))</f>
        <v>3346.4612058396565</v>
      </c>
      <c r="T112" s="19">
        <f t="shared" ref="T112" si="44">T111*(1+(D112/100))</f>
        <v>2356.5691555558979</v>
      </c>
      <c r="U112" s="19">
        <f t="shared" si="34"/>
        <v>2584.9999999999995</v>
      </c>
      <c r="W112" s="19">
        <f t="shared" si="35"/>
        <v>1428.5900119756423</v>
      </c>
      <c r="X112" s="19">
        <f t="shared" si="35"/>
        <v>1704.9521833818808</v>
      </c>
      <c r="Y112" s="19">
        <f t="shared" si="35"/>
        <v>1976.4335748056178</v>
      </c>
      <c r="Z112" s="19">
        <f t="shared" si="27"/>
        <v>1435.2758045292012</v>
      </c>
    </row>
    <row r="113" spans="1:26" x14ac:dyDescent="0.25">
      <c r="A113" s="1">
        <v>2022</v>
      </c>
      <c r="B113" s="15">
        <v>14.48</v>
      </c>
      <c r="C113" s="4">
        <v>10.5</v>
      </c>
      <c r="D113" s="15">
        <v>6.41</v>
      </c>
      <c r="E113" s="5">
        <v>5.17</v>
      </c>
      <c r="F113" s="4">
        <f t="shared" si="28"/>
        <v>0</v>
      </c>
      <c r="H113" s="19">
        <f t="shared" ref="H113:J114" si="45">H112*(1+(B113/100))</f>
        <v>23402.698846481802</v>
      </c>
      <c r="I113" s="19">
        <f t="shared" si="45"/>
        <v>5629.1066662347139</v>
      </c>
      <c r="J113" s="19">
        <f t="shared" si="45"/>
        <v>2922.9108335683936</v>
      </c>
      <c r="K113" s="19">
        <f t="shared" si="30"/>
        <v>3510.428994626267</v>
      </c>
      <c r="M113" s="19">
        <f t="shared" ref="M113:O114" si="46">M112*(1+(B113/100))</f>
        <v>1986.6043076031694</v>
      </c>
      <c r="N113" s="19">
        <f t="shared" si="46"/>
        <v>881.9098393634722</v>
      </c>
      <c r="O113" s="19">
        <f t="shared" si="46"/>
        <v>457.93124496436241</v>
      </c>
      <c r="P113" s="19">
        <f t="shared" si="32"/>
        <v>556.0622222222222</v>
      </c>
      <c r="Q113" s="19"/>
      <c r="R113" s="19">
        <f t="shared" ref="R113:T114" si="47">R112*(1+(B113/100))</f>
        <v>5592.8945533624001</v>
      </c>
      <c r="S113" s="19">
        <f t="shared" si="47"/>
        <v>3697.8396324528203</v>
      </c>
      <c r="T113" s="19">
        <f t="shared" si="47"/>
        <v>2507.625238427031</v>
      </c>
      <c r="U113" s="19">
        <f t="shared" si="34"/>
        <v>2584.9999999999995</v>
      </c>
      <c r="W113" s="19">
        <f t="shared" si="35"/>
        <v>1635.4498457097152</v>
      </c>
      <c r="X113" s="19">
        <f t="shared" si="35"/>
        <v>1883.9721626369783</v>
      </c>
      <c r="Y113" s="19">
        <f t="shared" si="35"/>
        <v>2103.1229669506579</v>
      </c>
      <c r="Z113" s="19">
        <f t="shared" si="27"/>
        <v>1435.2758045292012</v>
      </c>
    </row>
    <row r="114" spans="1:26" x14ac:dyDescent="0.25">
      <c r="A114" s="1">
        <v>2023</v>
      </c>
      <c r="B114" s="15">
        <v>10.91</v>
      </c>
      <c r="C114" s="4">
        <v>7.6</v>
      </c>
      <c r="D114" s="15">
        <v>3.09</v>
      </c>
      <c r="E114" s="5">
        <v>5.58</v>
      </c>
      <c r="F114" s="4">
        <f t="shared" si="28"/>
        <v>7.9303675048356004</v>
      </c>
      <c r="H114" s="19">
        <f t="shared" si="45"/>
        <v>25955.933290632966</v>
      </c>
      <c r="I114" s="19">
        <f t="shared" si="45"/>
        <v>6056.9187728685529</v>
      </c>
      <c r="J114" s="19">
        <f t="shared" si="45"/>
        <v>3013.228778325657</v>
      </c>
      <c r="K114" s="19">
        <f t="shared" si="30"/>
        <v>3788.8189148964357</v>
      </c>
      <c r="M114" s="19">
        <f t="shared" si="46"/>
        <v>2203.342837562675</v>
      </c>
      <c r="N114" s="19">
        <f t="shared" si="46"/>
        <v>948.93498715509611</v>
      </c>
      <c r="O114" s="19">
        <f t="shared" si="46"/>
        <v>472.08132043376116</v>
      </c>
      <c r="P114" s="19">
        <f t="shared" si="32"/>
        <v>600.16000000000008</v>
      </c>
      <c r="R114" s="19">
        <f t="shared" si="47"/>
        <v>6203.0793491342374</v>
      </c>
      <c r="S114" s="19">
        <f t="shared" si="47"/>
        <v>3978.8754445192349</v>
      </c>
      <c r="T114" s="19">
        <f t="shared" si="47"/>
        <v>2585.1108582944262</v>
      </c>
      <c r="U114" s="19">
        <f t="shared" si="34"/>
        <v>2790</v>
      </c>
      <c r="W114" s="19">
        <f t="shared" ref="W114" si="48">W115/(1+(B115/100))</f>
        <v>1813.877423876645</v>
      </c>
      <c r="X114" s="19">
        <f t="shared" ref="X114" si="49">X115/(1+(C115/100))</f>
        <v>2027.1540469973888</v>
      </c>
      <c r="Y114" s="19">
        <f t="shared" ref="Y114" si="50">Y115/(1+(D115/100))</f>
        <v>2168.109466629433</v>
      </c>
      <c r="Z114" s="19">
        <f t="shared" ref="Z114" si="51">Z115/(1+(F115/100))</f>
        <v>1549.0984505363526</v>
      </c>
    </row>
    <row r="115" spans="1:26" x14ac:dyDescent="0.25">
      <c r="A115" s="1">
        <v>2024</v>
      </c>
      <c r="B115" s="15">
        <v>28.41</v>
      </c>
      <c r="C115" s="4">
        <v>14.9</v>
      </c>
      <c r="D115" s="15">
        <v>7.43</v>
      </c>
      <c r="E115" s="5">
        <v>8.39</v>
      </c>
      <c r="F115" s="4">
        <f t="shared" ref="F115" si="52">((E115/E114)-1)*100</f>
        <v>50.358422939068113</v>
      </c>
      <c r="H115" s="19">
        <f t="shared" ref="H115" si="53">H114*(1+(B115/100))</f>
        <v>33330.01393850179</v>
      </c>
      <c r="I115" s="19">
        <f t="shared" ref="I115" si="54">I114*(1+(C115/100))</f>
        <v>6959.3996700259677</v>
      </c>
      <c r="J115" s="19">
        <f t="shared" ref="J115" si="55">J114*(1+(D115/100))</f>
        <v>3237.1116765552533</v>
      </c>
      <c r="K115" s="19">
        <f t="shared" ref="K115" si="56">K114*(1+(F115/100))</f>
        <v>5696.808368455394</v>
      </c>
      <c r="M115" s="19">
        <f t="shared" ref="M115" si="57">M114*(1+(B115/100))</f>
        <v>2829.312537714231</v>
      </c>
      <c r="N115" s="19">
        <f t="shared" ref="N115" si="58">N114*(1+(C115/100))</f>
        <v>1090.3263002412054</v>
      </c>
      <c r="O115" s="19">
        <f t="shared" ref="O115" si="59">O114*(1+(D115/100))</f>
        <v>507.15696254198963</v>
      </c>
      <c r="P115" s="19">
        <f t="shared" ref="P115" si="60">P114*(1+(F115/100))</f>
        <v>902.39111111111129</v>
      </c>
      <c r="R115" s="19">
        <f t="shared" ref="R115" si="61">R114*(1+(B115/100))</f>
        <v>7965.3741922232748</v>
      </c>
      <c r="S115" s="19">
        <f t="shared" ref="S115" si="62">S114*(1+(C115/100))</f>
        <v>4571.7278857526007</v>
      </c>
      <c r="T115" s="19">
        <f t="shared" ref="T115" si="63">T114*(1+(D115/100))</f>
        <v>2777.1845950657021</v>
      </c>
      <c r="U115" s="19">
        <f t="shared" ref="U115" si="64">U114*(1+(F115/100))</f>
        <v>4195</v>
      </c>
      <c r="W115" s="30">
        <v>2329.1999999999998</v>
      </c>
      <c r="X115" s="24">
        <f>$W$115</f>
        <v>2329.1999999999998</v>
      </c>
      <c r="Y115" s="24">
        <f>$W$115</f>
        <v>2329.1999999999998</v>
      </c>
      <c r="Z115" s="24">
        <f>$W$115</f>
        <v>2329.1999999999998</v>
      </c>
    </row>
  </sheetData>
  <hyperlinks>
    <hyperlink ref="E3" r:id="rId1" display="https://en.wikipedia.org/wiki/Big_Mac_Index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Davis</dc:creator>
  <cp:lastModifiedBy>Brian Davis</cp:lastModifiedBy>
  <dcterms:created xsi:type="dcterms:W3CDTF">2015-11-18T03:54:25Z</dcterms:created>
  <dcterms:modified xsi:type="dcterms:W3CDTF">2024-04-06T06:56:48Z</dcterms:modified>
</cp:coreProperties>
</file>